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011"/>
  <fileSharing readOnlyRecommended="1"/>
  <workbookPr/>
  <mc:AlternateContent xmlns:mc="http://schemas.openxmlformats.org/markup-compatibility/2006">
    <mc:Choice Requires="x15">
      <x15ac:absPath xmlns:x15ac="http://schemas.microsoft.com/office/spreadsheetml/2010/11/ac" url="/Users/nikki/Documents/"/>
    </mc:Choice>
  </mc:AlternateContent>
  <bookViews>
    <workbookView xWindow="0" yWindow="440" windowWidth="28500" windowHeight="23280"/>
  </bookViews>
  <sheets>
    <sheet name="Higher Ed Total" sheetId="1" r:id="rId1"/>
    <sheet name="LSU A&amp;M" sheetId="2" r:id="rId2"/>
    <sheet name="LSU Ag Center" sheetId="3" r:id="rId3"/>
    <sheet name="LSU-A" sheetId="4" r:id="rId4"/>
    <sheet name="LSU-E" sheetId="31" r:id="rId5"/>
    <sheet name="LSU-S" sheetId="5" r:id="rId6"/>
    <sheet name="Pennington" sheetId="6" r:id="rId7"/>
    <sheet name="HCSD" sheetId="7" r:id="rId8"/>
    <sheet name="GSU" sheetId="26" r:id="rId9"/>
    <sheet name="La Tech" sheetId="25" r:id="rId10"/>
    <sheet name="McNeese" sheetId="24" r:id="rId11"/>
    <sheet name="NiSU" sheetId="30" r:id="rId12"/>
    <sheet name="NSU" sheetId="23" r:id="rId13"/>
    <sheet name="SELU" sheetId="29" r:id="rId14"/>
    <sheet name="ULL" sheetId="27" r:id="rId15"/>
    <sheet name="ULM" sheetId="28" r:id="rId16"/>
    <sheet name="UNO" sheetId="22" r:id="rId17"/>
    <sheet name="SU A&amp;M" sheetId="19" r:id="rId18"/>
    <sheet name="SUNO" sheetId="20" r:id="rId19"/>
    <sheet name="SUSLA" sheetId="21" r:id="rId20"/>
    <sheet name="BRCC" sheetId="8" r:id="rId21"/>
    <sheet name="CLTCC" sheetId="9" r:id="rId22"/>
    <sheet name="Delgado" sheetId="10" r:id="rId23"/>
    <sheet name="Fletcher" sheetId="11" r:id="rId24"/>
    <sheet name="LDCC" sheetId="12" r:id="rId25"/>
    <sheet name="NTCC" sheetId="13" r:id="rId26"/>
    <sheet name="Nunez" sheetId="14" r:id="rId27"/>
    <sheet name="NWLTC" sheetId="15" r:id="rId28"/>
    <sheet name="SCLTC" sheetId="16" r:id="rId29"/>
    <sheet name="SLCC" sheetId="17" r:id="rId30"/>
    <sheet name="SOWELA" sheetId="18" r:id="rId31"/>
  </sheets>
  <definedNames>
    <definedName name="_xlnm.Print_Area" localSheetId="8">GSU!$A$1:$N$127</definedName>
    <definedName name="_xlnm.Print_Area" localSheetId="0">'Higher Ed Total'!$A$1:$D$53</definedName>
    <definedName name="_xlnm.Print_Area" localSheetId="9">'La Tech'!$A$1:$F$96</definedName>
    <definedName name="_xlnm.Print_Area" localSheetId="2">'LSU Ag Center'!$A$1:$G$15</definedName>
    <definedName name="_xlnm.Print_Area" localSheetId="4">'LSU-E'!$A$1:$H$191</definedName>
  </definedNames>
  <calcPr calcId="15251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E31" i="5" l="1"/>
  <c r="G54" i="31"/>
  <c r="G183" i="31"/>
  <c r="E91" i="25"/>
  <c r="E74" i="25"/>
  <c r="E96" i="25"/>
  <c r="E81" i="30"/>
  <c r="C80" i="29"/>
  <c r="C42" i="22"/>
  <c r="D14" i="28"/>
  <c r="E107" i="27"/>
  <c r="E234" i="23"/>
  <c r="E237" i="23"/>
  <c r="E230" i="23"/>
  <c r="E222" i="23"/>
  <c r="E214" i="23"/>
  <c r="E206" i="23"/>
  <c r="E198" i="23"/>
  <c r="E190" i="23"/>
  <c r="E182" i="23"/>
  <c r="E174" i="23"/>
  <c r="E166" i="23"/>
  <c r="E158" i="23"/>
  <c r="E145" i="23"/>
  <c r="E148" i="23"/>
  <c r="E120" i="23"/>
  <c r="E104" i="23"/>
  <c r="E91" i="23"/>
  <c r="E80" i="23"/>
  <c r="E68" i="23"/>
  <c r="E33" i="23"/>
  <c r="E25" i="23"/>
  <c r="E20" i="23"/>
  <c r="E11" i="23"/>
  <c r="E239" i="23"/>
  <c r="E242" i="23"/>
  <c r="M167" i="24"/>
  <c r="M134" i="24"/>
  <c r="M99" i="24"/>
  <c r="M63" i="24"/>
  <c r="M35" i="24"/>
  <c r="M171" i="24"/>
  <c r="M3" i="24"/>
  <c r="M108" i="26"/>
  <c r="M96" i="26"/>
  <c r="M110" i="26"/>
  <c r="M113" i="26"/>
  <c r="M81" i="26"/>
  <c r="M70" i="26"/>
  <c r="M52" i="26"/>
  <c r="M37" i="26"/>
  <c r="M32" i="26"/>
  <c r="M25" i="26"/>
  <c r="M12" i="26"/>
  <c r="M54" i="26"/>
  <c r="F140" i="19"/>
  <c r="H58" i="20"/>
  <c r="H44" i="21"/>
  <c r="D17" i="18"/>
  <c r="D11" i="18"/>
  <c r="D22" i="17"/>
  <c r="D11" i="17"/>
  <c r="D20" i="16"/>
  <c r="D11" i="16"/>
  <c r="D20" i="15"/>
  <c r="D11" i="15"/>
  <c r="D17" i="14"/>
  <c r="D11" i="14"/>
  <c r="D17" i="13"/>
  <c r="D11" i="13"/>
  <c r="D20" i="12"/>
  <c r="D11" i="12"/>
  <c r="D17" i="11"/>
  <c r="D11" i="11"/>
  <c r="D18" i="10"/>
  <c r="D11" i="10"/>
  <c r="D19" i="9"/>
  <c r="D11" i="9"/>
  <c r="D20" i="8"/>
  <c r="D11" i="8"/>
  <c r="F7" i="7"/>
  <c r="F141" i="19"/>
  <c r="F142" i="19"/>
  <c r="F41" i="6"/>
  <c r="F18" i="4"/>
  <c r="G15" i="3"/>
  <c r="H2148" i="2"/>
  <c r="C41" i="1"/>
  <c r="C48" i="1"/>
  <c r="C26" i="1"/>
  <c r="C13" i="1"/>
  <c r="C51" i="1"/>
</calcChain>
</file>

<file path=xl/sharedStrings.xml><?xml version="1.0" encoding="utf-8"?>
<sst xmlns="http://schemas.openxmlformats.org/spreadsheetml/2006/main" count="15714" uniqueCount="2224">
  <si>
    <t>ULS CAMPUSES DEFERRED MAINTENANCE SUMMARY</t>
  </si>
  <si>
    <t>CAMPUS</t>
  </si>
  <si>
    <t>DEFERRED MAINTENANCE TOTAL</t>
  </si>
  <si>
    <t>LSU A&amp;M</t>
  </si>
  <si>
    <t>LSU AgCenter</t>
  </si>
  <si>
    <t>LSU HSC-NO</t>
  </si>
  <si>
    <t>LSU HSC-S</t>
  </si>
  <si>
    <t>LSU-A</t>
  </si>
  <si>
    <t>LSU-E</t>
  </si>
  <si>
    <t>LSU-S</t>
  </si>
  <si>
    <t>LSU Pennington</t>
  </si>
  <si>
    <t>LSU HCSD</t>
  </si>
  <si>
    <t>TOTAL ALL DEFERRED MAINTENANCE</t>
  </si>
  <si>
    <t>LSU CAMPUSES DEFERRED MAINTENANCE SUMMARY</t>
  </si>
  <si>
    <t xml:space="preserve">Grambling State </t>
  </si>
  <si>
    <t>McNeese State</t>
  </si>
  <si>
    <t>Nicholls State</t>
  </si>
  <si>
    <t>Northwestern State</t>
  </si>
  <si>
    <t>Southeastern Louisiana</t>
  </si>
  <si>
    <t>University of Louisiana - Lafayette</t>
  </si>
  <si>
    <t>University of Louisiana - Monroe</t>
  </si>
  <si>
    <t>University of New Orleans</t>
  </si>
  <si>
    <t xml:space="preserve"> </t>
  </si>
  <si>
    <t>La Tech</t>
  </si>
  <si>
    <t>LCTCS CAMPUSES DEFERRED MAINTENANCE SUMMARY</t>
  </si>
  <si>
    <t>SUS CAMPUSES DEFERRED MAINTENANCE SUMMARY</t>
  </si>
  <si>
    <t>SU A&amp;M</t>
  </si>
  <si>
    <t>SUNO</t>
  </si>
  <si>
    <t>SUSLA</t>
  </si>
  <si>
    <t>BRCC</t>
  </si>
  <si>
    <t>CLTCC</t>
  </si>
  <si>
    <t>Delgado</t>
  </si>
  <si>
    <t>LDCC</t>
  </si>
  <si>
    <t>SOWELA</t>
  </si>
  <si>
    <t>NTCC</t>
  </si>
  <si>
    <t>NWLTC</t>
  </si>
  <si>
    <t>SCLTC</t>
  </si>
  <si>
    <t>SLCC</t>
  </si>
  <si>
    <t>Fletcher TCC</t>
  </si>
  <si>
    <t>Nunez</t>
  </si>
  <si>
    <t>TOTAL HIGHER EDUCATION DEFERRED MAINTENANCE ESTIMATE</t>
  </si>
  <si>
    <t>Building ID</t>
  </si>
  <si>
    <t>Building Name</t>
  </si>
  <si>
    <t>Structure</t>
  </si>
  <si>
    <t>System</t>
  </si>
  <si>
    <t>Sub-system</t>
  </si>
  <si>
    <t>Sub-SubSystem</t>
  </si>
  <si>
    <t>Project Description</t>
  </si>
  <si>
    <t>Project Cost</t>
  </si>
  <si>
    <t>Power House/Power House Addition/Cogen System Building</t>
  </si>
  <si>
    <t>Infrastructure</t>
  </si>
  <si>
    <t>Cooling</t>
  </si>
  <si>
    <t>Campus Distribution</t>
  </si>
  <si>
    <t>Primary Pumps</t>
  </si>
  <si>
    <t>Replace 200HP Primary Pumps</t>
  </si>
  <si>
    <t>Secondary Pumps</t>
  </si>
  <si>
    <t>Replace 13 secondary pumps in power plant addition</t>
  </si>
  <si>
    <t>Replace 3 200HP pumps for Cooling tower 6</t>
  </si>
  <si>
    <t>Replace varying size pumps for other cooling towers</t>
  </si>
  <si>
    <t>Generation</t>
  </si>
  <si>
    <t>Central Chillers</t>
  </si>
  <si>
    <t>Refurbish Chiller 6 and Allison Turnine at Power house</t>
  </si>
  <si>
    <t>Replace power house chiller 3</t>
  </si>
  <si>
    <t>Replace power house chiller 7</t>
  </si>
  <si>
    <t>Cooling Tower</t>
  </si>
  <si>
    <t>cooling tower 1, 3, and 5</t>
  </si>
  <si>
    <t>cooling tower 2</t>
  </si>
  <si>
    <t>cooling tower 4</t>
  </si>
  <si>
    <t>cooling tower 6</t>
  </si>
  <si>
    <t>cooling tower 7</t>
  </si>
  <si>
    <t>Building</t>
  </si>
  <si>
    <t>Electrical</t>
  </si>
  <si>
    <t>Building Distribution</t>
  </si>
  <si>
    <t>Building Wiring</t>
  </si>
  <si>
    <t>Circuit Breaker Panels</t>
  </si>
  <si>
    <t>Emergency Circuit Wiring</t>
  </si>
  <si>
    <t>Main Building Panels/Switchgear</t>
  </si>
  <si>
    <t>Secondary Transformer</t>
  </si>
  <si>
    <t>Cogen System</t>
  </si>
  <si>
    <t>Generator</t>
  </si>
  <si>
    <t>Replace Black Start Generator (Caterpillar)</t>
  </si>
  <si>
    <t>Fixtures/Lighting</t>
  </si>
  <si>
    <t>Indoor Lighting</t>
  </si>
  <si>
    <t>Occupancy Sensors for Lighting</t>
  </si>
  <si>
    <t>Outlets and Switches</t>
  </si>
  <si>
    <t>Exterior Shell</t>
  </si>
  <si>
    <t>Ext. Painting</t>
  </si>
  <si>
    <t>Windows (Trim)</t>
  </si>
  <si>
    <t>repair</t>
  </si>
  <si>
    <t>Openings</t>
  </si>
  <si>
    <t>Exterior Doors</t>
  </si>
  <si>
    <t>replace</t>
  </si>
  <si>
    <t>Windows - Large</t>
  </si>
  <si>
    <t>Windows - Medium</t>
  </si>
  <si>
    <t>Windows - Small</t>
  </si>
  <si>
    <t>Roof</t>
  </si>
  <si>
    <t>Built-Up/Membrane</t>
  </si>
  <si>
    <t>Replace Power house and power house addition roof built up membrane roof</t>
  </si>
  <si>
    <t>Metal</t>
  </si>
  <si>
    <t>Replace power house and power house addition roof Metal Roof</t>
  </si>
  <si>
    <t>Structural</t>
  </si>
  <si>
    <t>Brick Repair</t>
  </si>
  <si>
    <t>Chimney Repairs</t>
  </si>
  <si>
    <t>Exterior Stairs</t>
  </si>
  <si>
    <t>Replace stairs in power house</t>
  </si>
  <si>
    <t>Replace stairs on cogen portion of building</t>
  </si>
  <si>
    <t>Pointing</t>
  </si>
  <si>
    <t>Siding</t>
  </si>
  <si>
    <t>Waterproofing</t>
  </si>
  <si>
    <t>Heating</t>
  </si>
  <si>
    <t>Condensate Tank</t>
  </si>
  <si>
    <t>Replace two additional tanks</t>
  </si>
  <si>
    <t>Steam Preinsulated Piping System</t>
  </si>
  <si>
    <t>Change out some steam piping in plant</t>
  </si>
  <si>
    <t>Central Boilers</t>
  </si>
  <si>
    <t>Replace Domestic hotwater distribution system (Steam convertor and pumps)</t>
  </si>
  <si>
    <t>Storage tanks, piping and pumps and deairator system replacement</t>
  </si>
  <si>
    <t>Unit Heaters</t>
  </si>
  <si>
    <t>HVAC</t>
  </si>
  <si>
    <t>Air Handling</t>
  </si>
  <si>
    <t>Air Handlers</t>
  </si>
  <si>
    <t>Replace all ahus</t>
  </si>
  <si>
    <t>Refurbish the generator every 10 years</t>
  </si>
  <si>
    <t>Controls</t>
  </si>
  <si>
    <t>Compressors</t>
  </si>
  <si>
    <t>25 hp old</t>
  </si>
  <si>
    <t>purple inside</t>
  </si>
  <si>
    <t>tan with white paper on floor in front of it (picture reference)</t>
  </si>
  <si>
    <t>two tank 2nd floor whote tank :: 3 actual motors</t>
  </si>
  <si>
    <t>with two smaller blue tanks</t>
  </si>
  <si>
    <t>yellow motor</t>
  </si>
  <si>
    <t>End Use HVAC</t>
  </si>
  <si>
    <t>Circulating Pumps</t>
  </si>
  <si>
    <t>Replace AHU pumps</t>
  </si>
  <si>
    <t>Ventilation</t>
  </si>
  <si>
    <t>Exhaust Fans - &lt;1 HP</t>
  </si>
  <si>
    <t>tiny outside for battery room</t>
  </si>
  <si>
    <t>Exhaust Fans - 1 to 5 HP</t>
  </si>
  <si>
    <t>fan main floor for silver box</t>
  </si>
  <si>
    <t>Exhaust Fans - 5+ HP</t>
  </si>
  <si>
    <t>Large venting stacks</t>
  </si>
  <si>
    <t>Mechanical</t>
  </si>
  <si>
    <t>Specialty Equipment</t>
  </si>
  <si>
    <t xml:space="preserve">Non-Lab Use </t>
  </si>
  <si>
    <t>boiler treatment tanks</t>
  </si>
  <si>
    <t>Vertical Systems</t>
  </si>
  <si>
    <t>Elevators New</t>
  </si>
  <si>
    <t>Install new Elevator</t>
  </si>
  <si>
    <t>Plumbing</t>
  </si>
  <si>
    <t>Bathroom Renovations</t>
  </si>
  <si>
    <t>Small Bath - 1 to 3 units no Shower</t>
  </si>
  <si>
    <t>DHW Generation</t>
  </si>
  <si>
    <t>Hot Water Heaters</t>
  </si>
  <si>
    <t>Fixtures &amp; Fittings</t>
  </si>
  <si>
    <t>Drinking Fountains</t>
  </si>
  <si>
    <t>Faucets &amp; Sinks</t>
  </si>
  <si>
    <t>Primary Service</t>
  </si>
  <si>
    <t>Campus Supply Lines</t>
  </si>
  <si>
    <t>upgrade the chilled water make up system</t>
  </si>
  <si>
    <t>Lab Use (Eye Wash/ Showers)</t>
  </si>
  <si>
    <t>Safety/Code</t>
  </si>
  <si>
    <t>Fire Alarm / Detection</t>
  </si>
  <si>
    <t>Fire Alarm Panel</t>
  </si>
  <si>
    <t>Fire Alarm System</t>
  </si>
  <si>
    <t>MJ Foster Hall</t>
  </si>
  <si>
    <t>Cooling Condenser</t>
  </si>
  <si>
    <t>replace dehumidifier</t>
  </si>
  <si>
    <t>Secondary Service</t>
  </si>
  <si>
    <t>Motor Control Center</t>
  </si>
  <si>
    <t>Replace 3 condensate tanks</t>
  </si>
  <si>
    <t>Expansion Tanks</t>
  </si>
  <si>
    <t>Replace tank</t>
  </si>
  <si>
    <t>Steam Converter/Heat Exchanger</t>
  </si>
  <si>
    <t>Replace heat exchanger</t>
  </si>
  <si>
    <t>3 of the ahus are reliability with ductwork</t>
  </si>
  <si>
    <t>Building Piping - 4 Pipe</t>
  </si>
  <si>
    <t>Replace building Piping</t>
  </si>
  <si>
    <t>Replace 2 pumps</t>
  </si>
  <si>
    <t>replace 6 exhaust fans and add 2 new ones</t>
  </si>
  <si>
    <t>Interior Shell</t>
  </si>
  <si>
    <t>Floors</t>
  </si>
  <si>
    <t>VCT</t>
  </si>
  <si>
    <t>Interior Signage</t>
  </si>
  <si>
    <t>Signage</t>
  </si>
  <si>
    <t>Replace interior signage</t>
  </si>
  <si>
    <t>Renovation</t>
  </si>
  <si>
    <t>Full Renovation</t>
  </si>
  <si>
    <t>Walls</t>
  </si>
  <si>
    <t>Other Wall Type</t>
  </si>
  <si>
    <t>Painting</t>
  </si>
  <si>
    <t>not code complient; upgrade</t>
  </si>
  <si>
    <t>Pumps/ Motors</t>
  </si>
  <si>
    <t>DHW Circulating Pumps</t>
  </si>
  <si>
    <t>Sump Pumps</t>
  </si>
  <si>
    <t>duel system</t>
  </si>
  <si>
    <t>Accessibility</t>
  </si>
  <si>
    <t>Stairs &amp; Railings</t>
  </si>
  <si>
    <t>fix stairs and railings</t>
  </si>
  <si>
    <t>Fire Protection/ Egress</t>
  </si>
  <si>
    <t>Sprinklers</t>
  </si>
  <si>
    <t>upgrade remaining building to have sprinklers - bakclog timeframe because in life safety code fire marshall list.</t>
  </si>
  <si>
    <t>Reilly Theater Swine Palace</t>
  </si>
  <si>
    <t>Large Bath - 6+ units no Shower</t>
  </si>
  <si>
    <t>Small Bath - 1 to 3 units with Shower</t>
  </si>
  <si>
    <t>code upgrade</t>
  </si>
  <si>
    <t>Showers &amp; Tubs</t>
  </si>
  <si>
    <t>Supply Piping</t>
  </si>
  <si>
    <t>Waste Piping</t>
  </si>
  <si>
    <t>Drainage Piping &amp; Drains</t>
  </si>
  <si>
    <t>improvement for accessibillity - concrete</t>
  </si>
  <si>
    <t>Memorial Tower</t>
  </si>
  <si>
    <t>will add with lighting upgrade</t>
  </si>
  <si>
    <t>Arch. Features</t>
  </si>
  <si>
    <t>Replace condensate tank</t>
  </si>
  <si>
    <t>HW Converter/Heat Exchanger</t>
  </si>
  <si>
    <t>Replace Heat exchanger</t>
  </si>
  <si>
    <t>replace ahus and ductwork</t>
  </si>
  <si>
    <t>Building Piping - 2 Pipe or steam</t>
  </si>
  <si>
    <t>replace building piping with 4 pipe</t>
  </si>
  <si>
    <t>Replace controls</t>
  </si>
  <si>
    <t>Replace 2 circulating pumps</t>
  </si>
  <si>
    <t>Ceilings</t>
  </si>
  <si>
    <t>Fixed Ceiling Replacement</t>
  </si>
  <si>
    <t>Thomas D Boyd Hall (2 Floors)</t>
  </si>
  <si>
    <t>5 total</t>
  </si>
  <si>
    <t>for the lighting</t>
  </si>
  <si>
    <t>replace half</t>
  </si>
  <si>
    <t>upgrade to these</t>
  </si>
  <si>
    <t>Emergency/ Backup Generation</t>
  </si>
  <si>
    <t>batteries instead of generator</t>
  </si>
  <si>
    <t>Replace airhandlers and ductwork</t>
  </si>
  <si>
    <t>Replace 1 pump</t>
  </si>
  <si>
    <t>Replace 2 exhaust fans</t>
  </si>
  <si>
    <t>code complience upgrade</t>
  </si>
  <si>
    <t>LSU Life Safety Code Projects</t>
  </si>
  <si>
    <t>assumes demolishing of exisiting space and building extension of stair to ground floor</t>
  </si>
  <si>
    <t>Thomas D Boyd Hall Addition 1 (1 Floor)</t>
  </si>
  <si>
    <t>switches just replaced, outlets need replacement</t>
  </si>
  <si>
    <t>replace ahu and ductwork</t>
  </si>
  <si>
    <t>Replace 1 exhaust fan</t>
  </si>
  <si>
    <t>Thomas D Boyd Hall Addition 2 (4 Floors)</t>
  </si>
  <si>
    <t>Hill Memorial Library Building</t>
  </si>
  <si>
    <t>replace whole building</t>
  </si>
  <si>
    <t>repalce</t>
  </si>
  <si>
    <t>Clay Tile</t>
  </si>
  <si>
    <t>Caulking</t>
  </si>
  <si>
    <t>Replace 10 exhaust fans</t>
  </si>
  <si>
    <t>Furnishings and Finishes</t>
  </si>
  <si>
    <t>Specialties</t>
  </si>
  <si>
    <t>replace with paint</t>
  </si>
  <si>
    <t>basement</t>
  </si>
  <si>
    <t>Suppression / Extinguisher system (Ansul)</t>
  </si>
  <si>
    <t>replace suppression system; repiping, very expensive</t>
  </si>
  <si>
    <t>AT Prescott Hall</t>
  </si>
  <si>
    <t>Replace air handlers and piping and ductwork</t>
  </si>
  <si>
    <t>Replace Compressor</t>
  </si>
  <si>
    <t>Replace with electronic</t>
  </si>
  <si>
    <t>Replace fan</t>
  </si>
  <si>
    <t>WC Stubbs Hall</t>
  </si>
  <si>
    <t>Expansion Tank</t>
  </si>
  <si>
    <t>code compliance upgrade</t>
  </si>
  <si>
    <t>Sprinkling this building is listed in the life safety code projects from the fire marshall. Timeframe is backlog.</t>
  </si>
  <si>
    <t>William R Dodson Auditorium</t>
  </si>
  <si>
    <t>Replace ahus, piping and ductwork</t>
  </si>
  <si>
    <t>Partial Renovation</t>
  </si>
  <si>
    <t>John J. Audubon Hall</t>
  </si>
  <si>
    <t>upgrade with lighting</t>
  </si>
  <si>
    <t>TW Atkinson Hall</t>
  </si>
  <si>
    <t>emergency disconnect</t>
  </si>
  <si>
    <t>upgrade</t>
  </si>
  <si>
    <t>Replace ahus</t>
  </si>
  <si>
    <t>replace 2 pumps</t>
  </si>
  <si>
    <t>Art Building</t>
  </si>
  <si>
    <t>Replace 3 multizone airhandlers to VAV with building piping and ductwork and fan coil units</t>
  </si>
  <si>
    <t>Replace with digital</t>
  </si>
  <si>
    <t>Drop Ceiling Replacement</t>
  </si>
  <si>
    <t>replaced</t>
  </si>
  <si>
    <t>repaired</t>
  </si>
  <si>
    <t>Carpet</t>
  </si>
  <si>
    <t>VAT</t>
  </si>
  <si>
    <t xml:space="preserve">replace. There is abestos under </t>
  </si>
  <si>
    <t>Adding sprinklers to wood working shop. From PDF of building estimated at 4000 gsf.</t>
  </si>
  <si>
    <t>Studio Arts Building A</t>
  </si>
  <si>
    <t>Roofing</t>
  </si>
  <si>
    <t>Building Exteriors</t>
  </si>
  <si>
    <t>Interiors</t>
  </si>
  <si>
    <t>Studio Arts Building H</t>
  </si>
  <si>
    <t>Studio Arts Building G</t>
  </si>
  <si>
    <t>Total Building</t>
  </si>
  <si>
    <t>Small Building Renovation</t>
  </si>
  <si>
    <t>Studio Arts Building F</t>
  </si>
  <si>
    <t>Studio Arts Building D</t>
  </si>
  <si>
    <t>Studio Arts Building B</t>
  </si>
  <si>
    <t>Charles E. Coates Hall</t>
  </si>
  <si>
    <t>repair. Includes adddition</t>
  </si>
  <si>
    <t>Med Bath - 4 to 5 units no Shower</t>
  </si>
  <si>
    <t>Charles E. Coates Hall Addition</t>
  </si>
  <si>
    <t>replace 5 exhaust fans</t>
  </si>
  <si>
    <t>booster pump</t>
  </si>
  <si>
    <t>David F. Boyd Hall</t>
  </si>
  <si>
    <t>Replace 1 airhandler and ductwork</t>
  </si>
  <si>
    <t>David F. Boyd Hall Addition</t>
  </si>
  <si>
    <t xml:space="preserve">Replace 6 airhandlers. Main disater recovery. </t>
  </si>
  <si>
    <t>Fan Coil Units</t>
  </si>
  <si>
    <t>replace fan coil units</t>
  </si>
  <si>
    <t>Nuclear Science Building</t>
  </si>
  <si>
    <t>replace fume hood exhaust fans, 9 and 1 bathroom.</t>
  </si>
  <si>
    <t>Gymnasium - Auditorium</t>
  </si>
  <si>
    <t>75% of building has been recently renovated, this includes needs for the basement</t>
  </si>
  <si>
    <t>Vet. Science Annex</t>
  </si>
  <si>
    <t>replaced with metal</t>
  </si>
  <si>
    <t>redo heating system in building. Pipes, heat exchanger, tanks</t>
  </si>
  <si>
    <t>Replace 3 exhaust fans</t>
  </si>
  <si>
    <t>Doors</t>
  </si>
  <si>
    <t>Interior Doors &amp; Doorways</t>
  </si>
  <si>
    <t>Building 437 - Front Green House Range</t>
  </si>
  <si>
    <t>Replace 1 tank</t>
  </si>
  <si>
    <t>Gutters &amp; Leaders</t>
  </si>
  <si>
    <t>Gutters</t>
  </si>
  <si>
    <t>replace with copper</t>
  </si>
  <si>
    <t>Leaders- Exterior</t>
  </si>
  <si>
    <t>replace heat exchanger</t>
  </si>
  <si>
    <t>Replace 26 unit heaters</t>
  </si>
  <si>
    <t>Replace 31 exhaust fans</t>
  </si>
  <si>
    <t>George Peabody Hall</t>
  </si>
  <si>
    <t>Dean of Men's House/Dean French House</t>
  </si>
  <si>
    <t>Full Interior Renovation</t>
  </si>
  <si>
    <t>HP Long Fieldhouse &amp; Pool Building</t>
  </si>
  <si>
    <t>Cap Stones - Reset</t>
  </si>
  <si>
    <t>2 steam condensate</t>
  </si>
  <si>
    <t>Replace building piping</t>
  </si>
  <si>
    <t>with ahus</t>
  </si>
  <si>
    <t>Full Renovation of Field House and Pool Building</t>
  </si>
  <si>
    <t>Smoke/Heat Detectors (Stand Alone)</t>
  </si>
  <si>
    <t>Ruffin G. Pleasant Hall</t>
  </si>
  <si>
    <t>2 dampers per floor</t>
  </si>
  <si>
    <t>30 ft. 20K per foot.</t>
  </si>
  <si>
    <t>Ruffin G. Pleasant Hall Addition</t>
  </si>
  <si>
    <t>replace 1 storage tank and 1 expansion tank</t>
  </si>
  <si>
    <t>replace 2 ahus</t>
  </si>
  <si>
    <t>replace controls</t>
  </si>
  <si>
    <t>Heat Pumps</t>
  </si>
  <si>
    <t>Replace heat pump</t>
  </si>
  <si>
    <t>modifying sidewalk</t>
  </si>
  <si>
    <t>O.K. Allen Hall</t>
  </si>
  <si>
    <t>replace 4/13</t>
  </si>
  <si>
    <t>replace 11 ahus and ductwork</t>
  </si>
  <si>
    <t>Replace 4 exhaust fans</t>
  </si>
  <si>
    <t>upgraded elevator, added functions to operate it so added a panel; 1 needs to be removed and tied into the new panel</t>
  </si>
  <si>
    <t>12 doors (high cost)</t>
  </si>
  <si>
    <t>underground piping 15 ft (2K). PRV (120K). 15 ft for water sewer infrastructure (3k).</t>
  </si>
  <si>
    <t>Music and Dramatic Arts Building</t>
  </si>
  <si>
    <t>Music and Dramatic Arts Building Addition (45E)</t>
  </si>
  <si>
    <t>Martin D. Woodin Hall</t>
  </si>
  <si>
    <t>replace 1 of the two</t>
  </si>
  <si>
    <t>replace majority</t>
  </si>
  <si>
    <t>J.B. Francioni Jr. Hall</t>
  </si>
  <si>
    <t>replace 4 ahus</t>
  </si>
  <si>
    <t>DHW Building Boiler</t>
  </si>
  <si>
    <t>J.W. Nicholson Hall</t>
  </si>
  <si>
    <t>Original to building - was not repiped during 2004 renovation</t>
  </si>
  <si>
    <t>J.W. Nicholson Hall Addition</t>
  </si>
  <si>
    <t>Jesse Coates Hall (Chem Engr)</t>
  </si>
  <si>
    <t>Elevators Replacement</t>
  </si>
  <si>
    <t>Sprinkling the first floor of this building is listed in the life safety code projects from the fire marshall. Timeframe is backlog.</t>
  </si>
  <si>
    <t>Jesse Coates Hall (Chem Engr) Addition</t>
  </si>
  <si>
    <t>Replace 6 ahus</t>
  </si>
  <si>
    <t>Fume Hoods</t>
  </si>
  <si>
    <t>DHW Converter</t>
  </si>
  <si>
    <t>upgrade code</t>
  </si>
  <si>
    <t>John M. Parker Agriculture Center/Coliseum</t>
  </si>
  <si>
    <t>Hebert Law center</t>
  </si>
  <si>
    <t>Replace 34 pieces of hvac equipment (AHUs and FCUs) also includes building piping and ductwork</t>
  </si>
  <si>
    <t>Hebert Law center east annex</t>
  </si>
  <si>
    <t>Replace 9 AHUs</t>
  </si>
  <si>
    <t>Replace 8 pumps</t>
  </si>
  <si>
    <t>Howe Russell Kniffen GeoScience ENW</t>
  </si>
  <si>
    <t>Replace with AHU system</t>
  </si>
  <si>
    <t>Replace and add VFDs</t>
  </si>
  <si>
    <t>Howe Russell Kniffen GeoScience ENW Addition</t>
  </si>
  <si>
    <t>Replace 12 fans next year</t>
  </si>
  <si>
    <t>Robert Lee Himes Hall</t>
  </si>
  <si>
    <t>Storage Tanks</t>
  </si>
  <si>
    <t>Replace storage tank</t>
  </si>
  <si>
    <t>Tile</t>
  </si>
  <si>
    <t>4 total; 2 of the bathrooms renovated with basement</t>
  </si>
  <si>
    <t>5 total; 1 part of basement reno. code compliance upgrade</t>
  </si>
  <si>
    <t>3 total, one part of basement reno</t>
  </si>
  <si>
    <t>1 old; 1 serving 3 floors is old</t>
  </si>
  <si>
    <t>Facilities Services Carpenter Shop</t>
  </si>
  <si>
    <t>Building 440 - Middle Greenhouse</t>
  </si>
  <si>
    <t>Center for Wetland Resources</t>
  </si>
  <si>
    <t>Replace 4 ahus</t>
  </si>
  <si>
    <t>Drop Ceiling Panels</t>
  </si>
  <si>
    <t>Replacement</t>
  </si>
  <si>
    <t>SEA Grant Building</t>
  </si>
  <si>
    <t>Building Boilers</t>
  </si>
  <si>
    <t>Replace building boiler</t>
  </si>
  <si>
    <t>Food Science</t>
  </si>
  <si>
    <t>replace with metal</t>
  </si>
  <si>
    <t>replace 5 ahus</t>
  </si>
  <si>
    <t>Replace 4 fume hood and bathroom fans</t>
  </si>
  <si>
    <t>Campbell B. Hodges Hall</t>
  </si>
  <si>
    <t>William B. Hatcher Hall</t>
  </si>
  <si>
    <t>LSU Life Safety Projects</t>
  </si>
  <si>
    <t>13 feet at 20K per foot</t>
  </si>
  <si>
    <t>William P. Johnston Hall - Office</t>
  </si>
  <si>
    <t>75% of building renoated; this is remaining building need</t>
  </si>
  <si>
    <t>replace exhaust system</t>
  </si>
  <si>
    <t>Audubon Sugar Institute Building</t>
  </si>
  <si>
    <t>Replace 1 ahu</t>
  </si>
  <si>
    <t>Ecology Research Lab</t>
  </si>
  <si>
    <t>Chiller - DX or Split System</t>
  </si>
  <si>
    <t>Replace 1 DX unit</t>
  </si>
  <si>
    <t>Agricultural Metal Building</t>
  </si>
  <si>
    <t>replace 6 ahus and ductwork</t>
  </si>
  <si>
    <t>E.B. Doran Hall (Engineering)</t>
  </si>
  <si>
    <t>J.C. Miller (Horticulture)</t>
  </si>
  <si>
    <t>Studio Arts Building E</t>
  </si>
  <si>
    <t xml:space="preserve">Clyde Ingram Hall - Poultry Science </t>
  </si>
  <si>
    <t>Specialties (Non-Lab Use)</t>
  </si>
  <si>
    <t>grease traps</t>
  </si>
  <si>
    <t>Dalrymple Memorial Building</t>
  </si>
  <si>
    <t>in bad condition</t>
  </si>
  <si>
    <t>Dairy Science Building</t>
  </si>
  <si>
    <t>Replace cooling tower for freezers</t>
  </si>
  <si>
    <t>replace ahus. Gut and redo</t>
  </si>
  <si>
    <t>Building 428 - Sugarcane</t>
  </si>
  <si>
    <t>abandoned building</t>
  </si>
  <si>
    <t>S. Knapp Hall</t>
  </si>
  <si>
    <t>replace 1 heat exchanger</t>
  </si>
  <si>
    <t>replace 12 ahus</t>
  </si>
  <si>
    <t>Replace 2 chilled water pumps</t>
  </si>
  <si>
    <t>80 feet at 20K per foot</t>
  </si>
  <si>
    <t>Fire escape 2 stories</t>
  </si>
  <si>
    <t>Lab School Gymnasium</t>
  </si>
  <si>
    <t>Locker Rooms</t>
  </si>
  <si>
    <t>DHW Storage</t>
  </si>
  <si>
    <t>one in equipment room and one in cafeteria</t>
  </si>
  <si>
    <t>upgrade code comliance</t>
  </si>
  <si>
    <t>Backflow prevention</t>
  </si>
  <si>
    <t>Military Science - Aerospace studies building</t>
  </si>
  <si>
    <t>Shingle</t>
  </si>
  <si>
    <t>Replace 4 AHU</t>
  </si>
  <si>
    <t>Digital</t>
  </si>
  <si>
    <t>One specific for range - condenmed</t>
  </si>
  <si>
    <t>68ft * 8ft at 20K per foot</t>
  </si>
  <si>
    <t>Troy H. Middleton Library</t>
  </si>
  <si>
    <t xml:space="preserve">replace </t>
  </si>
  <si>
    <t>floor underneath rolling cases in basement</t>
  </si>
  <si>
    <t>8 total, one upgraded; code compliance upgrade</t>
  </si>
  <si>
    <t>replace 80%</t>
  </si>
  <si>
    <t>Building 431 - Weed Service</t>
  </si>
  <si>
    <t>replace 8 "swamp coolers"</t>
  </si>
  <si>
    <t>replace 3 unit heaters</t>
  </si>
  <si>
    <t>replace 2 exhaust fans</t>
  </si>
  <si>
    <t>Band Building</t>
  </si>
  <si>
    <t>Replace air handlers</t>
  </si>
  <si>
    <t>Manship School Research Facility</t>
  </si>
  <si>
    <t>replace 1 ahus</t>
  </si>
  <si>
    <t>replace building piping</t>
  </si>
  <si>
    <t>Electrical Engineering</t>
  </si>
  <si>
    <t>Automatic Transfer Switch</t>
  </si>
  <si>
    <t>50% in backlog, 50% 10 years</t>
  </si>
  <si>
    <t>Replace 3 pumps</t>
  </si>
  <si>
    <t>replace 2 bathrrom 6 fume hood fans</t>
  </si>
  <si>
    <t xml:space="preserve">Human Ecology Building </t>
  </si>
  <si>
    <t>replace 3 ahus</t>
  </si>
  <si>
    <t>Elevators Mechanical Upgrade</t>
  </si>
  <si>
    <t>Add sprinklers. Backlog because on fire marshall life safety ocde projects list</t>
  </si>
  <si>
    <t>Replace elevator (1 floor price) to open on both sides</t>
  </si>
  <si>
    <t>Replacement of 2 doors at high price point (2500 each)</t>
  </si>
  <si>
    <t>H.D. Wilson Laboratory</t>
  </si>
  <si>
    <t>Cotton Fiber Lab</t>
  </si>
  <si>
    <t>Chiller - Liebert Unit</t>
  </si>
  <si>
    <t>Lakeshore House</t>
  </si>
  <si>
    <t xml:space="preserve">Building 306 - Gourier </t>
  </si>
  <si>
    <t>SL Lockett Hall</t>
  </si>
  <si>
    <t>replace 2 hotwater pumps</t>
  </si>
  <si>
    <t>Replace 7 exhaust fans</t>
  </si>
  <si>
    <t>remove 1 of 2</t>
  </si>
  <si>
    <t>Life Sciences Building</t>
  </si>
  <si>
    <t>Replace cooling tower</t>
  </si>
  <si>
    <t>replace steam converter</t>
  </si>
  <si>
    <t>replace 14 ahus</t>
  </si>
  <si>
    <t>Replace 100 fume hoods</t>
  </si>
  <si>
    <t>3 with 7 stops</t>
  </si>
  <si>
    <t>2 hot, 2 cold</t>
  </si>
  <si>
    <t>Engineering Research and Development Building</t>
  </si>
  <si>
    <t>Replace heating system (unsure if boiler or loop)</t>
  </si>
  <si>
    <t>6 units to be replaced</t>
  </si>
  <si>
    <t>Replace control on older AHU</t>
  </si>
  <si>
    <t>2 safety showers, 2 eye wash</t>
  </si>
  <si>
    <t>Louisiana Transportation research center</t>
  </si>
  <si>
    <t>Chiller - Centrifugal</t>
  </si>
  <si>
    <t>replace cooling tower</t>
  </si>
  <si>
    <t>upgrade plant controls</t>
  </si>
  <si>
    <t>3 hood exhaust, 3 bathroom</t>
  </si>
  <si>
    <t>Mechanic shop building - Building #8</t>
  </si>
  <si>
    <t>Fireman Training Admin Building</t>
  </si>
  <si>
    <t>Ductwork</t>
  </si>
  <si>
    <t>Ductwork/Return Air Replacement</t>
  </si>
  <si>
    <t>Fire Egress Door Hardware</t>
  </si>
  <si>
    <t>upgrade needed</t>
  </si>
  <si>
    <t>River road annex building</t>
  </si>
  <si>
    <t>Chiller - Package Unit</t>
  </si>
  <si>
    <t>Replace building boiler + 2 pumps</t>
  </si>
  <si>
    <t>Replace all AHU</t>
  </si>
  <si>
    <t>Upgrade to digital</t>
  </si>
  <si>
    <t>Med Bath - 4 to 5 units with Shower</t>
  </si>
  <si>
    <t>Vet. Med. Lab Animal Research annex</t>
  </si>
  <si>
    <t>Livestock exhibit - Show facility 2</t>
  </si>
  <si>
    <t>A.R. Choppin Hall - Chemistry</t>
  </si>
  <si>
    <t>Replace some basement pricing</t>
  </si>
  <si>
    <t>Replace compressor</t>
  </si>
  <si>
    <t>Replace 2 CW pumps</t>
  </si>
  <si>
    <t>Research Lab and Motor Pool</t>
  </si>
  <si>
    <t>Rplace 5 exhaust fans</t>
  </si>
  <si>
    <t>Replace 2 fume hoods</t>
  </si>
  <si>
    <t>Co-operative extension storage</t>
  </si>
  <si>
    <t>Virginia Rice Williams Hall</t>
  </si>
  <si>
    <t>Replace 2 AHU</t>
  </si>
  <si>
    <t>Replace controls with digital</t>
  </si>
  <si>
    <t>Studio Arts Building C</t>
  </si>
  <si>
    <t>Vetenary Medicine</t>
  </si>
  <si>
    <t>Replace Vet Med Chiller 1</t>
  </si>
  <si>
    <t>Replace Vet Med Chiller 4</t>
  </si>
  <si>
    <t>Replace at least two</t>
  </si>
  <si>
    <t>Replace and downsize</t>
  </si>
  <si>
    <t>replace 1 boiler and deairator</t>
  </si>
  <si>
    <t>replace 22 ahus</t>
  </si>
  <si>
    <t>Replace 4 pumps</t>
  </si>
  <si>
    <t>Replace all fans</t>
  </si>
  <si>
    <t>Return Fans - 5 to 10 HP</t>
  </si>
  <si>
    <t>1 recently renovated, 1 needs replacement/repair</t>
  </si>
  <si>
    <t>Vetenary Medicing Equine Research lab</t>
  </si>
  <si>
    <t>1 door in need of immediate replacement</t>
  </si>
  <si>
    <t>Facility services central shop</t>
  </si>
  <si>
    <t>10 AHU units</t>
  </si>
  <si>
    <t>1 refill station, 3 old (code upgrade)</t>
  </si>
  <si>
    <t>Facility services warehouse</t>
  </si>
  <si>
    <t>Copy and mail center</t>
  </si>
  <si>
    <t>1 refill, 1 code upgrade</t>
  </si>
  <si>
    <t>Central Utility shop building</t>
  </si>
  <si>
    <t>primary pumps</t>
  </si>
  <si>
    <t>Efferson Hall (LSU AG center)</t>
  </si>
  <si>
    <t>rotten piping</t>
  </si>
  <si>
    <t>Lower Elementary and middle school annex</t>
  </si>
  <si>
    <t>Foundation</t>
  </si>
  <si>
    <t>Replace all doors. High end price. 50 Doors estimated for building.</t>
  </si>
  <si>
    <t>Lower Elementary and middle school annex addition</t>
  </si>
  <si>
    <t>SEA grant storage A</t>
  </si>
  <si>
    <t>Sea Grant Shop</t>
  </si>
  <si>
    <t>Replace 4 DX units</t>
  </si>
  <si>
    <t>H.B. Nelson Memorial</t>
  </si>
  <si>
    <t>2 units</t>
  </si>
  <si>
    <t>4-H Minibarn</t>
  </si>
  <si>
    <t>Design Building</t>
  </si>
  <si>
    <t>Skylights</t>
  </si>
  <si>
    <t>Replace compressors</t>
  </si>
  <si>
    <t>Agricultural Engineering shop</t>
  </si>
  <si>
    <t>Replace 5 DX units</t>
  </si>
  <si>
    <t>Replace 4 unit heaters</t>
  </si>
  <si>
    <t>Replace 2 compressors</t>
  </si>
  <si>
    <t>Music school building</t>
  </si>
  <si>
    <t>Veterinary Medicine Swine care</t>
  </si>
  <si>
    <t>2 doors need immediate replacement</t>
  </si>
  <si>
    <t>Environmental Studies (for AG patho &amp; inhal-tox)</t>
  </si>
  <si>
    <t>Replace 9 DX units</t>
  </si>
  <si>
    <t>Madison B. Sturgis (new Agronomy building)</t>
  </si>
  <si>
    <t>2 passenger, 1 freight</t>
  </si>
  <si>
    <t>code</t>
  </si>
  <si>
    <t>Facility services/surplus storage</t>
  </si>
  <si>
    <t>Alexander Pierre Tureaud Sr. Hall</t>
  </si>
  <si>
    <t>Replace one compressor</t>
  </si>
  <si>
    <t>Replace 6 fans</t>
  </si>
  <si>
    <t>Renewable natural resources building</t>
  </si>
  <si>
    <t>Energy Center</t>
  </si>
  <si>
    <t>Accessibility Need</t>
  </si>
  <si>
    <t>International cultural center</t>
  </si>
  <si>
    <t>bathroom exhaust</t>
  </si>
  <si>
    <t>New golf club house/maintenance shed</t>
  </si>
  <si>
    <t>Vet. Med Raptor Rehab flight page</t>
  </si>
  <si>
    <t>demonstration equip and supply stor blg</t>
  </si>
  <si>
    <t>blowout prevention research shed (781)</t>
  </si>
  <si>
    <t>jbj cntr for advncd microstrctrs &amp; dvcs</t>
  </si>
  <si>
    <t>greek theatre</t>
  </si>
  <si>
    <t>Waterproof Greek Theater</t>
  </si>
  <si>
    <t>public safety storage building</t>
  </si>
  <si>
    <t>university public safety building</t>
  </si>
  <si>
    <t>repair with bell tower on top</t>
  </si>
  <si>
    <t>fred c. frey computing services building</t>
  </si>
  <si>
    <t>Replace 2 chillers</t>
  </si>
  <si>
    <t>Liebert style AHU replacement</t>
  </si>
  <si>
    <t>upgrade to add</t>
  </si>
  <si>
    <t>Suppression (Doors/Curtains etc.)</t>
  </si>
  <si>
    <t>150 gsf * 20K. Plus 10K for communications</t>
  </si>
  <si>
    <t>agricultural chemistry (for telecom use)</t>
  </si>
  <si>
    <t>6 per lab</t>
  </si>
  <si>
    <t>fire suppression panels in separate labs</t>
  </si>
  <si>
    <t>university stores</t>
  </si>
  <si>
    <t>Replace dual stage system</t>
  </si>
  <si>
    <t>horticulture teaching facility</t>
  </si>
  <si>
    <t>Replace 2 small DX splits</t>
  </si>
  <si>
    <t>firemen training-classroom/office bldg 2</t>
  </si>
  <si>
    <t>life sciences annex</t>
  </si>
  <si>
    <t>camd office building #1</t>
  </si>
  <si>
    <t>camd office building #2</t>
  </si>
  <si>
    <t>camd office building #3</t>
  </si>
  <si>
    <t>forte(vincent)river/coastal engr res lab</t>
  </si>
  <si>
    <t>Full Interior Shell Renovation</t>
  </si>
  <si>
    <t>lbtc 3000 building</t>
  </si>
  <si>
    <t>lbtc 3110 building</t>
  </si>
  <si>
    <t>5 replace</t>
  </si>
  <si>
    <t>lbtc 3010 building</t>
  </si>
  <si>
    <t>cbmm Building</t>
  </si>
  <si>
    <t>cbmm building</t>
  </si>
  <si>
    <t>ncbrt building #3</t>
  </si>
  <si>
    <t>ncbrt building #2</t>
  </si>
  <si>
    <t>lbtc 3005 building</t>
  </si>
  <si>
    <t>lab school upper elementary bldg</t>
  </si>
  <si>
    <t>SUMP PUMP FAILURE EXAMPLE</t>
  </si>
  <si>
    <t>la animal dis diagnostic lab bldg 673988</t>
  </si>
  <si>
    <t>Assembly Center Mechanical Building</t>
  </si>
  <si>
    <t>Building PRV</t>
  </si>
  <si>
    <t>Storage tank</t>
  </si>
  <si>
    <t>Reconfiguring Building Piping</t>
  </si>
  <si>
    <t>Pumps to be replaced</t>
  </si>
  <si>
    <t>184a</t>
  </si>
  <si>
    <t>South Stadium Dormitory</t>
  </si>
  <si>
    <t>Campus Grounds</t>
  </si>
  <si>
    <t>Grounds</t>
  </si>
  <si>
    <t>Drainage/ Storm Water</t>
  </si>
  <si>
    <t>Highland road drainage upgrades includes road upgrade</t>
  </si>
  <si>
    <t>Fences &amp; Gates</t>
  </si>
  <si>
    <t>Fencing - Other</t>
  </si>
  <si>
    <t>Fencing at childcare needs replacement in some areas</t>
  </si>
  <si>
    <t>Outdoor Lighting</t>
  </si>
  <si>
    <t>immediate need to lighting</t>
  </si>
  <si>
    <t>Furnishings</t>
  </si>
  <si>
    <t>Bike Racks</t>
  </si>
  <si>
    <t>bike racks in need of replacement</t>
  </si>
  <si>
    <t>Masonry Structures</t>
  </si>
  <si>
    <t>Retaining Walls</t>
  </si>
  <si>
    <t>Install retaining wall by lod cook near lake. Make improvements to land in process.</t>
  </si>
  <si>
    <t>Roads &amp; Parking Lots</t>
  </si>
  <si>
    <t>Roads</t>
  </si>
  <si>
    <t>Backlog of road needs</t>
  </si>
  <si>
    <t>Sidewalks/Pathways</t>
  </si>
  <si>
    <t>Pathways</t>
  </si>
  <si>
    <t>Sidewalk replacement</t>
  </si>
  <si>
    <t>Trees/Landscaping/Irrigation</t>
  </si>
  <si>
    <t>Landscaping</t>
  </si>
  <si>
    <t>Landscaping and irrigation need in backlog</t>
  </si>
  <si>
    <t>Campus Infrastructure</t>
  </si>
  <si>
    <t>Distribution Wiring</t>
  </si>
  <si>
    <t>25% of distribution wiring is in backlog</t>
  </si>
  <si>
    <t>Primary Sub-Station</t>
  </si>
  <si>
    <t>Replace substation</t>
  </si>
  <si>
    <t>Primary Transformer</t>
  </si>
  <si>
    <t>Transformers vaults - replace obsolete transformers  in vault with pad mounted transformers</t>
  </si>
  <si>
    <t>Switches</t>
  </si>
  <si>
    <t>Replace Switchgear</t>
  </si>
  <si>
    <t>Hot Water Preinsulated Piping System</t>
  </si>
  <si>
    <t>90% of hot water preinsulated piping system</t>
  </si>
  <si>
    <t>90% of steam distribution piping</t>
  </si>
  <si>
    <t>Utility Tunnel</t>
  </si>
  <si>
    <t>Utility Tunnel drainage</t>
  </si>
  <si>
    <t>improve drainage in tunnel</t>
  </si>
  <si>
    <t>Utility Tunnel Sealing</t>
  </si>
  <si>
    <t>Sealing the walls and ceiling structure in the Utility Tunnel</t>
  </si>
  <si>
    <t>Condensate return piping</t>
  </si>
  <si>
    <t>60% of chilled water supply and return</t>
  </si>
  <si>
    <t>90% of condensate return piping</t>
  </si>
  <si>
    <t>domestic coldwater and fire water  valves</t>
  </si>
  <si>
    <t>90% of domestic coldwater supply and fire water valves is in backlog</t>
  </si>
  <si>
    <t>domestic coldwater supply annd fire water piping</t>
  </si>
  <si>
    <t>75% of domestic coldwater supply and fire water piping is in backlog</t>
  </si>
  <si>
    <t>natural gas piping campus</t>
  </si>
  <si>
    <t>10% of natural gas piping is in backlog</t>
  </si>
  <si>
    <t>Natural gas piping at powerplant</t>
  </si>
  <si>
    <t>40% backlog</t>
  </si>
  <si>
    <t>Campus Waste Lines</t>
  </si>
  <si>
    <t>100% of sewer lines are backlogged, includes drains</t>
  </si>
  <si>
    <t>sewer lift station and pumps</t>
  </si>
  <si>
    <t>18 (of the 30) sewer lift station pumps are in backlog</t>
  </si>
  <si>
    <t>storm drains</t>
  </si>
  <si>
    <t>75% of storm drains are in backlog</t>
  </si>
  <si>
    <t>Fire Hydrant</t>
  </si>
  <si>
    <t>50% of fire hydrants are in backlog</t>
  </si>
  <si>
    <t>Highland Plant</t>
  </si>
  <si>
    <t>Highland Utility</t>
  </si>
  <si>
    <t>Replace two primary pumps</t>
  </si>
  <si>
    <t>Replace two secondary pumps (100-200HP)</t>
  </si>
  <si>
    <t>Replace two backlogged chillers</t>
  </si>
  <si>
    <t>Replace two hot water secondary pumps</t>
  </si>
  <si>
    <t>Replace 3 backlogged boilers</t>
  </si>
  <si>
    <t>Repipe Highland Utilitiy Plan</t>
  </si>
  <si>
    <t>Replace with piping rework</t>
  </si>
  <si>
    <t>Lab School Utility Plant</t>
  </si>
  <si>
    <t>replace storage tank</t>
  </si>
  <si>
    <t>South Campus Plant</t>
  </si>
  <si>
    <t>Replace 50hp central boiler</t>
  </si>
  <si>
    <t>TOTAL</t>
  </si>
  <si>
    <t>All Other Deferred Maintenance</t>
  </si>
  <si>
    <t>LSU AG CENTER</t>
  </si>
  <si>
    <t>PRIORITY</t>
  </si>
  <si>
    <t>BUILDING ID OR SITE CODE</t>
  </si>
  <si>
    <t>BUILDING</t>
  </si>
  <si>
    <t>PROJECT</t>
  </si>
  <si>
    <t>AMOUNT</t>
  </si>
  <si>
    <t>AGCENTER</t>
  </si>
  <si>
    <t>2-24-028</t>
  </si>
  <si>
    <t>Audubon Sugar Institute (Phase 1)</t>
  </si>
  <si>
    <t>Replace Built-up Roof and flashings, Replace Skylights, Exterior envelope repairs and weatherization, HVAC and Control Systems repair/replacement, Interior and ADA renovations</t>
  </si>
  <si>
    <t>6-40-023</t>
  </si>
  <si>
    <t>Dean Lee Research Station- Multiple Buildings</t>
  </si>
  <si>
    <t>Repair/Replace walls and roofs, skylights, roof vents, electrical, insulation, HVAC, weatherproof, paint, etc.</t>
  </si>
  <si>
    <t>All AgCenter, Statewide Infrastructure Repair (Phase 1)</t>
  </si>
  <si>
    <t>Infrastructure Repairs including Road and Drainage, Fencing, Fuel Storage Facilities, Utilities, etc.</t>
  </si>
  <si>
    <t>7-08-013</t>
  </si>
  <si>
    <t>Red River Research Station- Mulitiple Buildings</t>
  </si>
  <si>
    <t>Repair/Replace wall and roofs, skylights, roof vents, electrical, insulation, HVAC, weatherproof, paint, etc.</t>
  </si>
  <si>
    <t>6-22-015</t>
  </si>
  <si>
    <t>Grant Walker 4-H Educational Center- Multiple Buildings and Site Utilities</t>
  </si>
  <si>
    <t>Weatherproof cabins, paint , repair/replace doors, windows &amp; frames, change floors, repair/replace roofs, HVAC; Repair pool &amp; utilities; Repair/replace sewer, water &amp; electrical systems</t>
  </si>
  <si>
    <t>Audubon Sugar Institute (Phase 2)</t>
  </si>
  <si>
    <t>Exterior envelope and weatherization, Replace/repair HVAC and Mechcanical systems and Control systems, Interior and ADA renovations</t>
  </si>
  <si>
    <t>2-17-020</t>
  </si>
  <si>
    <t>Burden Center- Multiple Buildings and Irrigation System</t>
  </si>
  <si>
    <t>Repair/Replace walls and roofs,  HVAC, weatherproof, reglaze, doors, windows and frames, irrigation, etc.</t>
  </si>
  <si>
    <t>2-59-026</t>
  </si>
  <si>
    <t>Southeast Research Station- Multiple Buildings</t>
  </si>
  <si>
    <t>4-23-011</t>
  </si>
  <si>
    <t>Iberia Research Station- Multiple Buildings</t>
  </si>
  <si>
    <t>Aquaculture Research Station - Multiple Buildings</t>
  </si>
  <si>
    <t>Repair/Replace walls, roofs, trim, closures, insulation, HVAC and walk in coolers, Interior and Life Safety renovations</t>
  </si>
  <si>
    <t>7-14-011</t>
  </si>
  <si>
    <t>Hill Farm Research Station- Multiple Buildings and Sewer System Repairs</t>
  </si>
  <si>
    <t>Repair/replace metal roof panels, vents, trim, insulation, wall panels, personnel doors; Repair/replace sewer systems</t>
  </si>
  <si>
    <t>15 Site Codes</t>
  </si>
  <si>
    <t>All Other AgCenter Deferred Maintenance Projects</t>
  </si>
  <si>
    <t>Repair/replace walls, roofs, floors, doors, painting, HVAC, insulation, weatherproofing, electrical, fencing, sewers, etc.</t>
  </si>
  <si>
    <t>LSUA</t>
  </si>
  <si>
    <t>Student Center</t>
  </si>
  <si>
    <t>Reroofing- Student Center</t>
  </si>
  <si>
    <t>Fitness Center</t>
  </si>
  <si>
    <t>Reroofing- Fitness Center</t>
  </si>
  <si>
    <t>Chambers Hall</t>
  </si>
  <si>
    <t>Reroofing- Chambers hall</t>
  </si>
  <si>
    <t xml:space="preserve">Bolton Library </t>
  </si>
  <si>
    <t>Roof Replacement</t>
  </si>
  <si>
    <t>HVAC Air Handlers- Library (3 air handlers)</t>
  </si>
  <si>
    <t>Coughlin Hall</t>
  </si>
  <si>
    <t>HVAC Air Handlers- Coughlin Hall (3)</t>
  </si>
  <si>
    <t>HVAC Air Handlers- Fitness Center (3)</t>
  </si>
  <si>
    <t xml:space="preserve">Abrams Hall </t>
  </si>
  <si>
    <t>HVAC Air Handlers- Abrams Hall (1)</t>
  </si>
  <si>
    <t>Oakland Hall</t>
  </si>
  <si>
    <t>HVAC Air Handlers- Oakland Hall (4)</t>
  </si>
  <si>
    <t>4 Lots</t>
  </si>
  <si>
    <t>Parking Lot Overlay  Repairs- 4 Lots</t>
  </si>
  <si>
    <t>Campus wide</t>
  </si>
  <si>
    <t>Damaged Sidewalks- Campus wide</t>
  </si>
  <si>
    <t>Underground Water Distribution System and Shutoff Valve</t>
  </si>
  <si>
    <t xml:space="preserve">Oakland Hall </t>
  </si>
  <si>
    <t>Reroofing- Oakland Hall</t>
  </si>
  <si>
    <t xml:space="preserve">Coughlin Hall   </t>
  </si>
  <si>
    <t>Reroofing- Coughlin Hall</t>
  </si>
  <si>
    <t>Bolton Library</t>
  </si>
  <si>
    <t>VFD Drives, VAV Boxes, DDC Electronic/Thermostat Controls</t>
  </si>
  <si>
    <t>LSU-S Building Defered Maintenance Projects</t>
  </si>
  <si>
    <t>STATE ID #</t>
  </si>
  <si>
    <t>REQUIREMENT</t>
  </si>
  <si>
    <t>ESTIMATED COST</t>
  </si>
  <si>
    <t xml:space="preserve"> Priority</t>
  </si>
  <si>
    <t>Central Utility</t>
  </si>
  <si>
    <t>Replace Cooling Tower #4</t>
  </si>
  <si>
    <t>This tower was installed in 2001 and is at the end of its serviceable life</t>
  </si>
  <si>
    <t>Replace Condenser Pump #5</t>
  </si>
  <si>
    <t>This pump was installed in 1992 and is at the end of its seviceable life</t>
  </si>
  <si>
    <t>Replace Main Feedwater/MU Tank</t>
  </si>
  <si>
    <t>This Tank was installed in 1991 and has severe internal corrosion &amp; will need replaced soon.</t>
  </si>
  <si>
    <t>TBA</t>
  </si>
  <si>
    <t>Administration Building</t>
  </si>
  <si>
    <r>
      <t xml:space="preserve">Install CW pump 4 for Computer Room system </t>
    </r>
    <r>
      <rPr>
        <b/>
        <sz val="11"/>
        <color theme="1"/>
        <rFont val="Calibri"/>
        <family val="2"/>
        <scheme val="minor"/>
      </rPr>
      <t>(including BAS Controls)</t>
    </r>
  </si>
  <si>
    <t>Provide redundancy for primary CW pump 3 in the event this pump fails</t>
  </si>
  <si>
    <t>Technology Center</t>
  </si>
  <si>
    <t>Renovate heating system (replace AHU's and add boiler system)</t>
  </si>
  <si>
    <t>The current HVAC system was installed in 1967 and is beyond it's serviceable life.  These are the old steam-type coils and would be replaced with new high- efficiency hot water units, which includes boilers, piping, pumps and controls.</t>
  </si>
  <si>
    <t>If AHU's can not be replaced, Install a new VFD on AHU #1</t>
  </si>
  <si>
    <t>The current motor starter is original to the building and a VFD would help better control space temperature on the 1st floor &amp; be more efficient in operation.</t>
  </si>
  <si>
    <t>Replace server room SRU1</t>
  </si>
  <si>
    <t>The current load demand exceeds the existing server room HVAC design</t>
  </si>
  <si>
    <t>Business Administration &amp; Education</t>
  </si>
  <si>
    <t>Install new boilers (2 @ $200,000 each)</t>
  </si>
  <si>
    <t>This current steam heating system was installed in 1982 and is at the end of it's serviceable life.  The installation of new hot water boilers will separate this building's heating system from the main steam loop.</t>
  </si>
  <si>
    <t>Bronson Hall</t>
  </si>
  <si>
    <t>Replace CW Pump 1 &amp; install VFD</t>
  </si>
  <si>
    <t>This pump was installed when the building was contructed in 1973 and are beyond the serviceable life</t>
  </si>
  <si>
    <t>Replace HW Pumps 1&amp;2 &amp; install VFD's (2 @ $10,000 each)</t>
  </si>
  <si>
    <t>These pumps were installed when the building was constructed in 1973 and are beyond their serviceable life</t>
  </si>
  <si>
    <t>Install VFD's on AHU's (5 @ $10,000 each)</t>
  </si>
  <si>
    <t>The current electrical equipment was installed when the building was constructed in 1973 and are out of date and not longer manufactured</t>
  </si>
  <si>
    <t>(if not included in a renovation project) Install new HW boilers (2 @ $200,000 each)</t>
  </si>
  <si>
    <t>The existing steam heating system was installed when building was constructed in 1971. New boilers would remove the building from the Main Steam Loop so that Main Steam boilers can be removed from service.</t>
  </si>
  <si>
    <t>Science Building</t>
  </si>
  <si>
    <t>Install VFD's on CW pumps (2 @ $5,000 each)</t>
  </si>
  <si>
    <t>The addition of VFD's to the existing pumps will improve temperature control and efficency.</t>
  </si>
  <si>
    <t>Install VFD's on HW pumps (2 @ $5,000 each)</t>
  </si>
  <si>
    <t>Replace special area CRU1 (2nd floor Biology research)</t>
  </si>
  <si>
    <t>The current HVAC equipment has been in operation since 1999 and is at the end of it's serviceable life</t>
  </si>
  <si>
    <t>Noel Memorial Library</t>
  </si>
  <si>
    <t>Replace Rare Book CRU2</t>
  </si>
  <si>
    <t>The current HVAC equipment cannot maintain the recommended temperature and humidity 24 hours per day as requested.</t>
  </si>
  <si>
    <t>Replace special area CRU3&amp;4 for vaults (2 each @ $35,000/ea)</t>
  </si>
  <si>
    <t>Retrofit HVAC VAV boxes controls (30 each @ $2000/ea)</t>
  </si>
  <si>
    <t>The current VAV controls were installed when the building was constructed in 1992 and are beyond their serviceable life.</t>
  </si>
  <si>
    <t>HPE building</t>
  </si>
  <si>
    <t>Replace multiple roof sections</t>
  </si>
  <si>
    <t>Sections C &amp; D have the worst leaks, (Over the racquetball courts and the weight room on the east and west sides of the South side of HPE)</t>
  </si>
  <si>
    <t>PENNINGTON</t>
  </si>
  <si>
    <t>PENN</t>
  </si>
  <si>
    <t>#1</t>
  </si>
  <si>
    <t>2-17-048</t>
  </si>
  <si>
    <t>Campus Wide</t>
  </si>
  <si>
    <t xml:space="preserve">Upgrade Card Security  Access System </t>
  </si>
  <si>
    <t>#2</t>
  </si>
  <si>
    <t>Repair/Upgrade Existing CCTV System (campus wide)</t>
  </si>
  <si>
    <t xml:space="preserve">#3 </t>
  </si>
  <si>
    <t>Replace Gate Operators and Upgrade Site Security Electronics</t>
  </si>
  <si>
    <t>Construct new Concrete Barrier Sidewalk for Site Security</t>
  </si>
  <si>
    <t>Install New Security Lights Around Lake Walking Track</t>
  </si>
  <si>
    <t>Repair/Replace Walkway Lighting Along Lake Bulkhead</t>
  </si>
  <si>
    <t>Replace CB Hawk Controllers On One (1) Steam Boiler</t>
  </si>
  <si>
    <t>Building E</t>
  </si>
  <si>
    <t>Replace Receiver Controls On Thirty Five (35) VAV Boxes In Comparative Biology -Building E</t>
  </si>
  <si>
    <t>#8</t>
  </si>
  <si>
    <t>Buildings C &amp; E</t>
  </si>
  <si>
    <t>Buildings C &amp; E - Retrofit All Environmental Rooms With New Condensing Units, Piping, Coils and Controls</t>
  </si>
  <si>
    <t>Buildings C &amp; E – Replace Autoclaves</t>
  </si>
  <si>
    <t>#5</t>
  </si>
  <si>
    <t>Conference Center Building G  and G Annex</t>
  </si>
  <si>
    <t xml:space="preserve">Pressure Wash and Waterproof Building Exterior Conference Center Building G &amp; G Annex </t>
  </si>
  <si>
    <t>#9</t>
  </si>
  <si>
    <t>Replace Obsolete Hard Wired Signal Clock System</t>
  </si>
  <si>
    <t>Buildings G, H, and J</t>
  </si>
  <si>
    <t xml:space="preserve">Clean, Prime and Paint All Steel Railing and Fencing On Buildings G, H and J </t>
  </si>
  <si>
    <t>#4</t>
  </si>
  <si>
    <t xml:space="preserve">Conference Center  </t>
  </si>
  <si>
    <t xml:space="preserve">Conference Center Auditorium - Acoustical Wall Treatment and Flooring Replacement </t>
  </si>
  <si>
    <t>#10</t>
  </si>
  <si>
    <t>Residence Center</t>
  </si>
  <si>
    <t xml:space="preserve">Residence Center - Atrium and Apartment Units </t>
  </si>
  <si>
    <t>#6</t>
  </si>
  <si>
    <t>Site Walkway Paver Repair (campus wide)</t>
  </si>
  <si>
    <t xml:space="preserve">Clean, Re-caulk/Seal - Lake Bulkhead Copings </t>
  </si>
  <si>
    <t>Replace Hollow Metal Doors/Frames – Building E</t>
  </si>
  <si>
    <t>Building G</t>
  </si>
  <si>
    <t>Remove/Replace Ceiling Tile – Building G</t>
  </si>
  <si>
    <t>Buildings B &amp; C</t>
  </si>
  <si>
    <t>Exterior Concrete Concourse Repair – Buildings B &amp; C</t>
  </si>
  <si>
    <t xml:space="preserve">Tennis Court </t>
  </si>
  <si>
    <t>Tennis Court Repair</t>
  </si>
  <si>
    <t>#7</t>
  </si>
  <si>
    <t>Replace Roof on Comparative Biology Building E</t>
  </si>
  <si>
    <t>00690</t>
  </si>
  <si>
    <t>Building  F</t>
  </si>
  <si>
    <t>Replace Roof on Central Utilities and Storage Building  F</t>
  </si>
  <si>
    <t>Energy Efficient Lighting Upgrades</t>
  </si>
  <si>
    <t>Conference Center</t>
  </si>
  <si>
    <t>Replace Non-functional Conference Center Dimming System</t>
  </si>
  <si>
    <t>Building M</t>
  </si>
  <si>
    <t>Replace Lighting Panels in Building M</t>
  </si>
  <si>
    <t xml:space="preserve">Conference Center Building G  </t>
  </si>
  <si>
    <t>Conversion Of Existing Seminar Room</t>
  </si>
  <si>
    <t>Renovate/Enlarge Lower Reception Area</t>
  </si>
  <si>
    <t>Replace Existing 3550 User Access Switches</t>
  </si>
  <si>
    <t>M Building Wireless Expansion</t>
  </si>
  <si>
    <t xml:space="preserve">New Laptop Computers For Johnson Control HVAC System </t>
  </si>
  <si>
    <t xml:space="preserve">Infrastructure Management System </t>
  </si>
  <si>
    <t xml:space="preserve">New Projectors and AV equipment for Conference Rooms </t>
  </si>
  <si>
    <t xml:space="preserve">Modernization of AV equipment in Large Auditorium </t>
  </si>
  <si>
    <t xml:space="preserve">Video Conferencing </t>
  </si>
  <si>
    <t>Photographic Lighting Equipment </t>
  </si>
  <si>
    <t>Poster Printer</t>
  </si>
  <si>
    <t>TOTAL ALL PENNINGTON BIOMEDICAL RESEARCH CENTER DEFERRED MAINTENANCE</t>
  </si>
  <si>
    <t>HCSD</t>
  </si>
  <si>
    <t>Central Office Building Roof</t>
  </si>
  <si>
    <t>Replace/repair existing roof</t>
  </si>
  <si>
    <t>Central Office Medical Records Storage</t>
  </si>
  <si>
    <t>Replace HVAC System in Medical Records Storage area</t>
  </si>
  <si>
    <t>Lallie Kemp Medical Center</t>
  </si>
  <si>
    <t>Undergroung utility replacement</t>
  </si>
  <si>
    <t>Code Compliance/Accessibility</t>
  </si>
  <si>
    <t>Electrical Distribution</t>
  </si>
  <si>
    <t>Parking &amp; Drainage</t>
  </si>
  <si>
    <t>Other Infrastructural Related Repairs</t>
  </si>
  <si>
    <t>TOTAL BRCC DM</t>
  </si>
  <si>
    <t>BRCC - Port Allen Ext</t>
  </si>
  <si>
    <t>BRCC - Folkes Campus</t>
  </si>
  <si>
    <t>BRCC - Jumonville</t>
  </si>
  <si>
    <t>BRCC - Westside Branch</t>
  </si>
  <si>
    <t>BRCC - Mid-City</t>
  </si>
  <si>
    <t>TOTAL CLTCC DM</t>
  </si>
  <si>
    <t>CLTCC - Avoyelles</t>
  </si>
  <si>
    <t>CLTCC - Huey P. Long - Rod Brady</t>
  </si>
  <si>
    <t>CLTCC - Lamar Salter</t>
  </si>
  <si>
    <t>CLTCC - Oakdale</t>
  </si>
  <si>
    <t>TOTAL Delgado DM</t>
  </si>
  <si>
    <t>Delgado - Jefferson (Blair)</t>
  </si>
  <si>
    <t>Delgado - West Jefferson</t>
  </si>
  <si>
    <t>Delgado - Main &amp; Westbank</t>
  </si>
  <si>
    <t>TOTAL Fletcher DM</t>
  </si>
  <si>
    <t>Fletcher - I.A. Marine and Petroleum Institute Branch</t>
  </si>
  <si>
    <t>Fletcher - Houma</t>
  </si>
  <si>
    <t>TOTAL LDCC DM</t>
  </si>
  <si>
    <t>Fletcher</t>
  </si>
  <si>
    <t>LDCC - Bastrop</t>
  </si>
  <si>
    <t>LDCC - Delta-Ouachita</t>
  </si>
  <si>
    <t>LDCC - Ruston</t>
  </si>
  <si>
    <t>LDCC - Tallulah</t>
  </si>
  <si>
    <t>LDCC - Tallulah Margaret Surles</t>
  </si>
  <si>
    <t>TOTAL NTCC DM</t>
  </si>
  <si>
    <t>NTCC - Hammond</t>
  </si>
  <si>
    <t>NTCC - Sullivan</t>
  </si>
  <si>
    <t>Baton Rouge Community College</t>
  </si>
  <si>
    <t>Central Louisiana Technical Community College</t>
  </si>
  <si>
    <t>Delgado Community College</t>
  </si>
  <si>
    <t>L.E. Fletcher Technical Community College</t>
  </si>
  <si>
    <t>Louisiana Delta Community College</t>
  </si>
  <si>
    <t>Northshore Technical Community College</t>
  </si>
  <si>
    <t>Nunez Community College</t>
  </si>
  <si>
    <t>Nunez - Main Campus</t>
  </si>
  <si>
    <t>TOTAL Nunez DM</t>
  </si>
  <si>
    <t>Northwest Louisiana Technical College</t>
  </si>
  <si>
    <t>TOTAL NWLTC DM</t>
  </si>
  <si>
    <t>NWLTC - Mansfield</t>
  </si>
  <si>
    <t>NWLTC - Natchitoches</t>
  </si>
  <si>
    <t>NWLTC - Natchitoches-Resources</t>
  </si>
  <si>
    <t>NWLTC - Sabine Valley</t>
  </si>
  <si>
    <t>NWLTC - Shreveport-Bossier</t>
  </si>
  <si>
    <t>South Central Louisiana Technical College</t>
  </si>
  <si>
    <t>TOTAL SCLTC DM</t>
  </si>
  <si>
    <t>SCLTC - Lafourche</t>
  </si>
  <si>
    <t>SCLTC - Lafourche Branch</t>
  </si>
  <si>
    <t>SCLTC - River Parishes</t>
  </si>
  <si>
    <t>SCLTC - Young Memorial</t>
  </si>
  <si>
    <t>South Louisiana Community College</t>
  </si>
  <si>
    <t>TOTAL SLCC DM</t>
  </si>
  <si>
    <t>SLCC - Acadian</t>
  </si>
  <si>
    <t>SLCC - Charles B. Coreil</t>
  </si>
  <si>
    <t>SLCC - Lafayette</t>
  </si>
  <si>
    <t>SLCC - Gulf Area</t>
  </si>
  <si>
    <t>SLCC - Teche</t>
  </si>
  <si>
    <t>SLCC - T.H. Harris Campus</t>
  </si>
  <si>
    <t>SLCC - T.H. Harris Branch</t>
  </si>
  <si>
    <t>SOWELA Technical Community College</t>
  </si>
  <si>
    <t>TOTAL SOWELA DM</t>
  </si>
  <si>
    <t>SOWELA - Main Campus</t>
  </si>
  <si>
    <t>SUSLA Deferred Maintenance Items</t>
  </si>
  <si>
    <t>Priority</t>
  </si>
  <si>
    <t>Description</t>
  </si>
  <si>
    <t>Amount</t>
  </si>
  <si>
    <t>One</t>
  </si>
  <si>
    <t>Campus Safety/ADA Compliance Projects</t>
  </si>
  <si>
    <t>NCR Building Elevator Addition/ADA Compliance</t>
  </si>
  <si>
    <t>Replace Science Bldg North &amp; South Entrance Doors &amp; Walkways</t>
  </si>
  <si>
    <t>Repair Hazardous Broken Walkways</t>
  </si>
  <si>
    <t>Science Bldg ADA Stair Rails &amp; Ramps Installation</t>
  </si>
  <si>
    <t>Two</t>
  </si>
  <si>
    <t>Roofing Projects</t>
  </si>
  <si>
    <t>HPER Complex Gymnasium Roof Replacement</t>
  </si>
  <si>
    <t>Science Bldg Roof Replacement</t>
  </si>
  <si>
    <t>Library Roof Replacement</t>
  </si>
  <si>
    <t>University Police Bldg Roof Replacement</t>
  </si>
  <si>
    <t>NCR Bldg Roof Replacement</t>
  </si>
  <si>
    <t>Three</t>
  </si>
  <si>
    <t>Energy Conservation Projects</t>
  </si>
  <si>
    <t>HVAC System Controls Automation</t>
  </si>
  <si>
    <t>Metro Campus Window Replacement</t>
  </si>
  <si>
    <t>Campus-Wide Building Automation Project - Phase 2</t>
  </si>
  <si>
    <t>Replace Existing Lighting with LED Lighting</t>
  </si>
  <si>
    <t>Water Meter Installations</t>
  </si>
  <si>
    <t>Energy Monitoring System Installations</t>
  </si>
  <si>
    <t>Install Emergency Power Panels (EPPs) in each Bldg</t>
  </si>
  <si>
    <t>Install Emergency Generator @ Main Switchgear to feed EPPs</t>
  </si>
  <si>
    <t>Four</t>
  </si>
  <si>
    <t>Facilities Structural Repair Projects</t>
  </si>
  <si>
    <t>NCR Bldg Stair Enclosure Renovation</t>
  </si>
  <si>
    <t>Admin Bldg East &amp; West Stair Enclosure Renovation</t>
  </si>
  <si>
    <t>University Drive Concrete Repairs</t>
  </si>
  <si>
    <t>Five</t>
  </si>
  <si>
    <t>Campus HVAC System Repairs</t>
  </si>
  <si>
    <t>Repair/Replace Condenser Loop # 1 Pump</t>
  </si>
  <si>
    <t>Reinsullate # 2 Chiller Evaporator Barrel</t>
  </si>
  <si>
    <t>Service All Bldg Hot and Chilled Water Pump Strainers (Annual Contract)</t>
  </si>
  <si>
    <t>Phased Replacement of Failed Metro Center Heatpumps (x 3 years)</t>
  </si>
  <si>
    <t>Repair/Replace Falling Segment of Science Bldg 2nd Floor Chilled</t>
  </si>
  <si>
    <t xml:space="preserve">   Water Main</t>
  </si>
  <si>
    <t>Fine Arts &amp; Science Lecture Hall Bldg HVAC Units &amp; Plumbling Replacements</t>
  </si>
  <si>
    <t>Metro Campus HVAC System Replacement</t>
  </si>
  <si>
    <t>Install Elevator in NCR Bldg</t>
  </si>
  <si>
    <t>Convert Dock Access into New Science Bldg Grand Entrance</t>
  </si>
  <si>
    <t>Repair Broken/Failing Horseshoe Drive Segments</t>
  </si>
  <si>
    <t>TOTAL SUSLA DM</t>
  </si>
  <si>
    <t>SUNO Deferred Maintenance Items</t>
  </si>
  <si>
    <t>University Center</t>
  </si>
  <si>
    <t xml:space="preserve">HVAC 2nd &amp; 3rd Floors (Digital Control, Supply/Return Air Louvers, T&amp;B, </t>
  </si>
  <si>
    <t xml:space="preserve">    Sewer Lines, Boilers</t>
  </si>
  <si>
    <t>Flooring 2nd &amp; 3rd Floors</t>
  </si>
  <si>
    <t>Door Replacement</t>
  </si>
  <si>
    <t>Replace Roof</t>
  </si>
  <si>
    <t>Library Major Repairs</t>
  </si>
  <si>
    <t xml:space="preserve">Replace Antiquated Lighting on 2nd &amp; 3rd Floors &amp; Add Automated </t>
  </si>
  <si>
    <t xml:space="preserve">     Lighting Controls</t>
  </si>
  <si>
    <t>Bashful Administration Building</t>
  </si>
  <si>
    <t>2nd &amp; 3rd Floors Replace Air Handling Units &amp; Controls</t>
  </si>
  <si>
    <t>Replace Lighting on 2nd &amp; 3rd Floors &amp; Add Automated Lighting Controls</t>
  </si>
  <si>
    <t xml:space="preserve">       on All Floors</t>
  </si>
  <si>
    <t>Cafeteria</t>
  </si>
  <si>
    <t>Replace Roof Top Air Handling Unit</t>
  </si>
  <si>
    <t>Install Automated Lighting Controls in Bldg</t>
  </si>
  <si>
    <t>Facilities Management Building</t>
  </si>
  <si>
    <t>Replace Condenser Unit</t>
  </si>
  <si>
    <t>Install Automated Controls</t>
  </si>
  <si>
    <t>Lake Campus</t>
  </si>
  <si>
    <t>Install Gateway Master Plumbing Meter &amp; Piping to Each Building</t>
  </si>
  <si>
    <t>Install Master Electrical Bulk Meter, Switch, &amp; Wring to Each Building</t>
  </si>
  <si>
    <t>L. Washington Library</t>
  </si>
  <si>
    <t>Repair to Plumbing and Sewer Lines in the Building</t>
  </si>
  <si>
    <t>Health &amp; Physical Education Building (Gymnasium)</t>
  </si>
  <si>
    <t>ADA Compliant Elevator</t>
  </si>
  <si>
    <t>Campus-Wide American with Disabilities (ADA)</t>
  </si>
  <si>
    <t>Replace and Repair Non-Compliant Aide Walks, Ramps, Parking Lots, &amp;</t>
  </si>
  <si>
    <t xml:space="preserve">    Stripping</t>
  </si>
  <si>
    <t>ADA Compliant Restrooms (UC, Gym, Library)</t>
  </si>
  <si>
    <t>Interior Signage Packages</t>
  </si>
  <si>
    <t xml:space="preserve">Park Campus Underground Electrical Wiring Repairs </t>
  </si>
  <si>
    <t>Upgrade Campus Security Lighting on Lake &amp; Park Campuses</t>
  </si>
  <si>
    <t>Retrofit Existing Classroom Hardware with Locking Hardware from Classroom</t>
  </si>
  <si>
    <t xml:space="preserve">    Side</t>
  </si>
  <si>
    <t>Installation of Parameter Clocking Devices on All Buildings</t>
  </si>
  <si>
    <t>Emergency Management Command Centers in the Admin. Bldg, Facilities</t>
  </si>
  <si>
    <t xml:space="preserve">    Management Bldg, and Student Housing</t>
  </si>
  <si>
    <t>TOTAL SUNO DM</t>
  </si>
  <si>
    <t>SU A&amp;M DEFERRED MAINTENANCE ESTIMATE FEB 2016</t>
  </si>
  <si>
    <t>Age</t>
  </si>
  <si>
    <t>Size (Square Feet)</t>
  </si>
  <si>
    <t xml:space="preserve">Maintenance Cost </t>
  </si>
  <si>
    <t>A.A. Lenoir Law Center</t>
  </si>
  <si>
    <t>Academic/Research</t>
  </si>
  <si>
    <t>Academic Support Training Center (Octavia Cafeteria)</t>
  </si>
  <si>
    <t>Elementary</t>
  </si>
  <si>
    <t>Admin. Building / Mayberry Dining</t>
  </si>
  <si>
    <t>Office</t>
  </si>
  <si>
    <t>Alice Thomas Dormitory</t>
  </si>
  <si>
    <t>Architectural East-South</t>
  </si>
  <si>
    <t>Academic</t>
  </si>
  <si>
    <t>Architecture East</t>
  </si>
  <si>
    <t>Architecture Model Shop</t>
  </si>
  <si>
    <t>Academic / Research</t>
  </si>
  <si>
    <t>Architecture West</t>
  </si>
  <si>
    <t>Arena Complex</t>
  </si>
  <si>
    <t>Arnette W. Mumford Stadium</t>
  </si>
  <si>
    <t>Athletic</t>
  </si>
  <si>
    <t>Ashford O. Williams Hall</t>
  </si>
  <si>
    <t>Auditorium/Gymnasium</t>
  </si>
  <si>
    <t>Augustus C. Blanks Hall Clinic</t>
  </si>
  <si>
    <t>Auto Maintenance (Old Building)</t>
  </si>
  <si>
    <t>Auto Shop-Motor Pool</t>
  </si>
  <si>
    <t>Garage</t>
  </si>
  <si>
    <t>Benjamin Kraft</t>
  </si>
  <si>
    <t>Bernice Lane Dorm</t>
  </si>
  <si>
    <t>Bethune Hall</t>
  </si>
  <si>
    <t>Residential</t>
  </si>
  <si>
    <t>Building 120-3 High School</t>
  </si>
  <si>
    <t>Bull Pen "A"</t>
  </si>
  <si>
    <t>Bull Pen "B"</t>
  </si>
  <si>
    <t>Calf Barn</t>
  </si>
  <si>
    <t>Central Stores and Warehouse</t>
  </si>
  <si>
    <t>Storage</t>
  </si>
  <si>
    <t>Civil Engineering and Electronics</t>
  </si>
  <si>
    <t>Classroom</t>
  </si>
  <si>
    <t xml:space="preserve">Academic  </t>
  </si>
  <si>
    <t xml:space="preserve">Classroom Sch Bldg </t>
  </si>
  <si>
    <t>Clifford T. Seymour Hall / Gym</t>
  </si>
  <si>
    <t>Cottage Office #13</t>
  </si>
  <si>
    <t>Cottage Office #14 / Dean of Men</t>
  </si>
  <si>
    <t>Cottage Office #15</t>
  </si>
  <si>
    <t>Cottage Office #8</t>
  </si>
  <si>
    <t>Cottage-Faculty Archives</t>
  </si>
  <si>
    <t>Museum</t>
  </si>
  <si>
    <t>Dairy Barn</t>
  </si>
  <si>
    <t>Dairy Creamery</t>
  </si>
  <si>
    <t>Domitory Building #119</t>
  </si>
  <si>
    <t>Dormitory Building #81</t>
  </si>
  <si>
    <t>Dunn Hall</t>
  </si>
  <si>
    <t>Dining</t>
  </si>
  <si>
    <t>Enigneering East-Model Lab</t>
  </si>
  <si>
    <t>Equipment - Storage - Lumber Shed</t>
  </si>
  <si>
    <t>F.G. Clark Activity Center</t>
  </si>
  <si>
    <t>Fairview Hall (Mildred Satterwhite)</t>
  </si>
  <si>
    <t>Farm Cottage Dairy #54</t>
  </si>
  <si>
    <t>Farrowing House</t>
  </si>
  <si>
    <t>Financial Aid (Mechanical Engineering Annex)</t>
  </si>
  <si>
    <t>Frank Hayden Hall</t>
  </si>
  <si>
    <t>Freshman Complex - Boley Dorm</t>
  </si>
  <si>
    <t>Freshman Complex - Jones Hall</t>
  </si>
  <si>
    <t>Future Dupilicating Center</t>
  </si>
  <si>
    <t>Goat Service Building</t>
  </si>
  <si>
    <t>Grandison Hall Dormitory</t>
  </si>
  <si>
    <t>Greenhouse #1</t>
  </si>
  <si>
    <t>Greenhouse #2</t>
  </si>
  <si>
    <t>Greenhouse #3</t>
  </si>
  <si>
    <t>Hazardous Waste</t>
  </si>
  <si>
    <t>Headhouse / Greenhouse</t>
  </si>
  <si>
    <t>Health Research Center</t>
  </si>
  <si>
    <t>Hill Infirmary</t>
  </si>
  <si>
    <t>Healthcare</t>
  </si>
  <si>
    <t>HOG Growing Building</t>
  </si>
  <si>
    <t>Honors College</t>
  </si>
  <si>
    <t>Horace G. White Hall Dormitory</t>
  </si>
  <si>
    <t>Horticulture Building</t>
  </si>
  <si>
    <t>Industrial Arts - A.R.O.T.C.</t>
  </si>
  <si>
    <t>International Development</t>
  </si>
  <si>
    <t>J.B. Cade Library</t>
  </si>
  <si>
    <t>Library</t>
  </si>
  <si>
    <t>James B. Moore Hall</t>
  </si>
  <si>
    <t>James W. Lee Hall</t>
  </si>
  <si>
    <t>Jesse Owens Hall</t>
  </si>
  <si>
    <t>Administration</t>
  </si>
  <si>
    <t>John W. Fisher Hall</t>
  </si>
  <si>
    <t>J.S. Clark Administration Building</t>
  </si>
  <si>
    <t>Joseph S. Clark Memorial</t>
  </si>
  <si>
    <t>Joseph S. Clark Admin Annex</t>
  </si>
  <si>
    <t>Laboratory Elementary School</t>
  </si>
  <si>
    <t>Laboratroy Gym/Cafeteria</t>
  </si>
  <si>
    <t>Laboratory High School</t>
  </si>
  <si>
    <t>High</t>
  </si>
  <si>
    <t>Laboratory Middle School</t>
  </si>
  <si>
    <t>Elementary / Middle</t>
  </si>
  <si>
    <t>Livestock Pavillion</t>
  </si>
  <si>
    <t>Lottie Anthony Dormitory</t>
  </si>
  <si>
    <t xml:space="preserve">Abondoned </t>
  </si>
  <si>
    <t>Magnolia Triange Lounge</t>
  </si>
  <si>
    <t>Maintenance Shops-Central Stores</t>
  </si>
  <si>
    <t>Married Students Apartment Building A</t>
  </si>
  <si>
    <t>Martin L. Harvey Museum</t>
  </si>
  <si>
    <t>Mary Booker Beranco</t>
  </si>
  <si>
    <t>Mayberry Dining</t>
  </si>
  <si>
    <t>Food</t>
  </si>
  <si>
    <t>Meat Processing Plant</t>
  </si>
  <si>
    <t>Animal</t>
  </si>
  <si>
    <t>Mechanical Building for 91A and 91B</t>
  </si>
  <si>
    <t>Utilities</t>
  </si>
  <si>
    <t>Navy Rotc</t>
  </si>
  <si>
    <t>New Greenhouses</t>
  </si>
  <si>
    <t>New Law School Addition</t>
  </si>
  <si>
    <t>North Hall (Morris Carroll)</t>
  </si>
  <si>
    <t>Octavia Head Clark Hall</t>
  </si>
  <si>
    <t>Lodging</t>
  </si>
  <si>
    <t>Pass Station (Physical Plant) (Police)</t>
  </si>
  <si>
    <t>Performing Arts Theather</t>
  </si>
  <si>
    <t>Auditorium</t>
  </si>
  <si>
    <t>Physical Plant Warehouse</t>
  </si>
  <si>
    <t>Pinkie E. Thrift Hall</t>
  </si>
  <si>
    <t>Plant Data Center</t>
  </si>
  <si>
    <t>Research</t>
  </si>
  <si>
    <t>Poultry Breeding House</t>
  </si>
  <si>
    <t>Poultry Brolier House</t>
  </si>
  <si>
    <t>Poultry Feed / Cage House</t>
  </si>
  <si>
    <t>Poultry Lab</t>
  </si>
  <si>
    <t>Presidents Residence</t>
  </si>
  <si>
    <t>Progress Hall Dormitory</t>
  </si>
  <si>
    <t>Rebecca F. Netterville Hall</t>
  </si>
  <si>
    <t>Riverside Hall</t>
  </si>
  <si>
    <t>Rodney G. Higgins Hall</t>
  </si>
  <si>
    <t>ROTC Office / Storage</t>
  </si>
  <si>
    <t>ROTC Supply</t>
  </si>
  <si>
    <t>Ruffin Paul Sr. Central Plant</t>
  </si>
  <si>
    <t>S.V. Totty Hall</t>
  </si>
  <si>
    <t>School of Architecture</t>
  </si>
  <si>
    <t>School of Nursing</t>
  </si>
  <si>
    <t>Sewerage Treatment Plant</t>
  </si>
  <si>
    <t>Shade Hall</t>
  </si>
  <si>
    <t>Site Work - Flag Poles and Art</t>
  </si>
  <si>
    <t>Sitework -  Fence</t>
  </si>
  <si>
    <t>Sitework - Light Poles</t>
  </si>
  <si>
    <t>Smith-Brown Memorial Union</t>
  </si>
  <si>
    <t>Student</t>
  </si>
  <si>
    <t>Staff Residence Building #4</t>
  </si>
  <si>
    <t>Staff Residence Building #6</t>
  </si>
  <si>
    <t>Storage Building</t>
  </si>
  <si>
    <t>Storage Shed Maintenance Area</t>
  </si>
  <si>
    <t>Surplus Property Building</t>
  </si>
  <si>
    <t>Swine Service Building 168</t>
  </si>
  <si>
    <t>T. H. Harris Hall and Covered Walks</t>
  </si>
  <si>
    <t>T.H. Harris Hall Annex (North)</t>
  </si>
  <si>
    <t>Unknown</t>
  </si>
  <si>
    <t>T.T. Allain Hall</t>
  </si>
  <si>
    <t>Tourgee A. Debose Hall</t>
  </si>
  <si>
    <t>Underground Sewage Treat Plant B96A</t>
  </si>
  <si>
    <t>University Bookstore</t>
  </si>
  <si>
    <t>Business</t>
  </si>
  <si>
    <t>Wallace L. Bradford Hall</t>
  </si>
  <si>
    <t>Washington Hall</t>
  </si>
  <si>
    <t>William Edward Reed Hall Dormitory</t>
  </si>
  <si>
    <t>William Henry James Hall</t>
  </si>
  <si>
    <t>William W. Stewart Hall</t>
  </si>
  <si>
    <t>Design/Contingency/Soft Cost @ 40%</t>
  </si>
  <si>
    <t>TOTAL DEFERRED MAINTENANCE ESTIMATE (SU A&amp;M)</t>
  </si>
  <si>
    <t>Age (Years)</t>
  </si>
  <si>
    <t>Facility Usage Description</t>
  </si>
  <si>
    <t>Size (SF)</t>
  </si>
  <si>
    <t>Project Category</t>
  </si>
  <si>
    <t>Project</t>
  </si>
  <si>
    <t>Estimated Cost</t>
  </si>
  <si>
    <t>Campus Projects</t>
  </si>
  <si>
    <t>Re-pavement of Roadways and Streets</t>
  </si>
  <si>
    <t>Soil Stabilization of campus grounds- The soils  are eroding away from buildings and flooding the streets with silt</t>
  </si>
  <si>
    <t>Sidewalk repair/construction &amp; ADA upgrades around campus</t>
  </si>
  <si>
    <t>Refurbish various elevators  and correct code violations</t>
  </si>
  <si>
    <t>Upgrade of Fire Alarm Systems in Campus Facilities</t>
  </si>
  <si>
    <t xml:space="preserve">Refurbish, Replace and Install Emergency Exits signs in various campus facilities </t>
  </si>
  <si>
    <t>Intramural Center</t>
  </si>
  <si>
    <t>Resurface Tennis Courts</t>
  </si>
  <si>
    <t>Football Field</t>
  </si>
  <si>
    <t xml:space="preserve">Add Retaining Wall and Resurface Field </t>
  </si>
  <si>
    <t>Track Field</t>
  </si>
  <si>
    <t>Resurface Track Surface</t>
  </si>
  <si>
    <t>Sub-Total for Campus Projects</t>
  </si>
  <si>
    <t>Woodson Hall</t>
  </si>
  <si>
    <t>HVAC Repairs and Energy Management Systems Installation</t>
  </si>
  <si>
    <t>Laboratory Schools</t>
  </si>
  <si>
    <t>Washington-Johnson Complex</t>
  </si>
  <si>
    <t>Grambling Hall</t>
  </si>
  <si>
    <t>T.L. James</t>
  </si>
  <si>
    <t>Favrot Student Union</t>
  </si>
  <si>
    <t>University Police</t>
  </si>
  <si>
    <t>Jacob T. Stewart</t>
  </si>
  <si>
    <t>Installation of Environmental Control Systems</t>
  </si>
  <si>
    <t>Lee Hall</t>
  </si>
  <si>
    <t>Foster-Johnson</t>
  </si>
  <si>
    <t>Painting and Waterproofing of Building Exterior</t>
  </si>
  <si>
    <t>Old Athletics Building</t>
  </si>
  <si>
    <t>Purchasing</t>
  </si>
  <si>
    <t>Charles P. Adams Hall</t>
  </si>
  <si>
    <t>Reroofing of Building</t>
  </si>
  <si>
    <t>Facilities Maintenance</t>
  </si>
  <si>
    <t>Renovations</t>
  </si>
  <si>
    <t>Exterior, Structural  and Interior Renovations, Window replacement, Re-Roofing (National Historic Bld.)</t>
  </si>
  <si>
    <t>Campus Police Department</t>
  </si>
  <si>
    <t>Exterior, Structural  and Interior Renovations, Window replacement</t>
  </si>
  <si>
    <t>Exterior and Interior Renovations</t>
  </si>
  <si>
    <t>Interior Renovations, Window and Door Replacement</t>
  </si>
  <si>
    <t>Interior Renovations - Ceiling, Lights, Ducting and Floors</t>
  </si>
  <si>
    <t>Carver Hall</t>
  </si>
  <si>
    <t>Interior Renovations,  Bathroom Renovations, Replacement of Windows, Elevator Replacements</t>
  </si>
  <si>
    <t>Athletics Building</t>
  </si>
  <si>
    <t>Stadium Support</t>
  </si>
  <si>
    <t>Eddie Robinson Stadium</t>
  </si>
  <si>
    <t>Interior Renovations - Ceiling, Lights, Bathrooms, Concessions, Ducting and Floors</t>
  </si>
  <si>
    <t>Sub-Total for Renovations</t>
  </si>
  <si>
    <t>A.C. Lewis Library</t>
  </si>
  <si>
    <t>Nuring Building</t>
  </si>
  <si>
    <t>HVAC Repairs &amp; Energey Management Systems Installation, Replace Cooling Tower</t>
  </si>
  <si>
    <t>HVAC Upgrades &amp; Energy Management Systems Installation, Chiller &amp; Pump Repairs/Upgrades</t>
  </si>
  <si>
    <t>Sub-Total for HVAC</t>
  </si>
  <si>
    <t>Paint Deterioration, Requires Repainting</t>
  </si>
  <si>
    <t>Sub-Total for Painting</t>
  </si>
  <si>
    <t>Sub-Total for Roofing</t>
  </si>
  <si>
    <t>T.H. Harris</t>
  </si>
  <si>
    <t>Property &amp; Receiving</t>
  </si>
  <si>
    <t>Exterior and Interior Renovations, Window and Door Replacement, and Upgrade Security Systems</t>
  </si>
  <si>
    <t>TOTAL DEFERRED MAINTENANCE ESTIMATE - MAIN CAMPUS</t>
  </si>
  <si>
    <t>Grambling State University Deferred Maintenance (Main Campus)</t>
  </si>
  <si>
    <t>Grambling State University Deferred Maintenance (West Annex)</t>
  </si>
  <si>
    <t>Sidewalk Repair/Construction &amp; ADA Upgrades Around Campus</t>
  </si>
  <si>
    <t>Old Medical Building</t>
  </si>
  <si>
    <t>Old Media Building</t>
  </si>
  <si>
    <t>Old Education Building</t>
  </si>
  <si>
    <t>Maintenance Building</t>
  </si>
  <si>
    <t>Mall</t>
  </si>
  <si>
    <t>Workshop</t>
  </si>
  <si>
    <t>Gym</t>
  </si>
  <si>
    <t xml:space="preserve">HVAC Upgrades &amp; Energy Management Systems Installation </t>
  </si>
  <si>
    <t>100-800 Houses</t>
  </si>
  <si>
    <t>Housing # 1-6</t>
  </si>
  <si>
    <t>Triplex</t>
  </si>
  <si>
    <t>3 Covered Pavilion</t>
  </si>
  <si>
    <t>Remove Asbestos and Reroof Buildings</t>
  </si>
  <si>
    <t>Exterior, Interior Renovations, Window replacements</t>
  </si>
  <si>
    <t>TOTAL DEFERRED MAINTENANCE ESTIMATE - WEST ANNEX CAMPUS</t>
  </si>
  <si>
    <t>TOTAL GRAMBLING STATE UNIVERSITY DM ESTIMATE</t>
  </si>
  <si>
    <t>McNeese State University Deferred Maintenance Estimate</t>
  </si>
  <si>
    <t>Estimates Over a</t>
  </si>
  <si>
    <t>5-Year Period</t>
  </si>
  <si>
    <t>Year 1 (FY16-17)</t>
  </si>
  <si>
    <t>Year 2 (FY17-18)</t>
  </si>
  <si>
    <t>Year 3 (FY18-19)</t>
  </si>
  <si>
    <t>Year 4 (FY19-20)</t>
  </si>
  <si>
    <t>Year 5 (FY20-21)</t>
  </si>
  <si>
    <t>PROJECT DESCRIPTION</t>
  </si>
  <si>
    <t>Upgrade for building code and improve integrity and reliability</t>
  </si>
  <si>
    <t>Life safety code and building integrity repairs</t>
  </si>
  <si>
    <t>Building code and life safety repairs</t>
  </si>
  <si>
    <t>Code compliance and reliability repairs</t>
  </si>
  <si>
    <t>Code compliance, environmental, integrity and life safety repairs</t>
  </si>
  <si>
    <t>Integrity and life safety repairs</t>
  </si>
  <si>
    <t>Building code and code compliance</t>
  </si>
  <si>
    <t>Life safety code</t>
  </si>
  <si>
    <t>Building code, integrity and life safety</t>
  </si>
  <si>
    <t>Asbestos, integrity and life safety</t>
  </si>
  <si>
    <t>Building environment and integrity</t>
  </si>
  <si>
    <t>Building code repairs</t>
  </si>
  <si>
    <t>Building integrity repairs</t>
  </si>
  <si>
    <t>Rebuild Engineering Bldg Parking Lot</t>
  </si>
  <si>
    <t>Campus-wide Street and Drainage Repairs</t>
  </si>
  <si>
    <t>YEAR 1 TOTAL</t>
  </si>
  <si>
    <r>
      <t>Bookstore</t>
    </r>
    <r>
      <rPr>
        <sz val="10"/>
        <color indexed="8"/>
        <rFont val="Andale WT"/>
      </rPr>
      <t>-</t>
    </r>
    <r>
      <rPr>
        <sz val="11"/>
        <color indexed="8"/>
        <rFont val="Andale WT"/>
      </rPr>
      <t>05504</t>
    </r>
  </si>
  <si>
    <r>
      <t>Building 101 (LERC)</t>
    </r>
    <r>
      <rPr>
        <sz val="10"/>
        <color indexed="8"/>
        <rFont val="Andale WT"/>
      </rPr>
      <t>-</t>
    </r>
    <r>
      <rPr>
        <sz val="11"/>
        <color indexed="8"/>
        <rFont val="Andale WT"/>
      </rPr>
      <t>13237</t>
    </r>
  </si>
  <si>
    <r>
      <t>Burton Business Center</t>
    </r>
    <r>
      <rPr>
        <sz val="10"/>
        <color indexed="8"/>
        <rFont val="Andale WT"/>
      </rPr>
      <t>-</t>
    </r>
    <r>
      <rPr>
        <sz val="11"/>
        <color indexed="8"/>
        <rFont val="Andale WT"/>
      </rPr>
      <t>05557</t>
    </r>
  </si>
  <si>
    <r>
      <t>Central Plant Building</t>
    </r>
    <r>
      <rPr>
        <sz val="10"/>
        <color indexed="8"/>
        <rFont val="Andale WT"/>
      </rPr>
      <t>-</t>
    </r>
    <r>
      <rPr>
        <sz val="11"/>
        <color indexed="8"/>
        <rFont val="Andale WT"/>
      </rPr>
      <t>05568</t>
    </r>
  </si>
  <si>
    <r>
      <t>Collette Hall</t>
    </r>
    <r>
      <rPr>
        <sz val="10"/>
        <color indexed="8"/>
        <rFont val="Andale WT"/>
      </rPr>
      <t>-</t>
    </r>
    <r>
      <rPr>
        <sz val="11"/>
        <color indexed="8"/>
        <rFont val="Andale WT"/>
      </rPr>
      <t>05529</t>
    </r>
  </si>
  <si>
    <r>
      <t>Cowboy Club Room</t>
    </r>
    <r>
      <rPr>
        <sz val="10"/>
        <color indexed="8"/>
        <rFont val="Andale WT"/>
      </rPr>
      <t>-</t>
    </r>
    <r>
      <rPr>
        <sz val="11"/>
        <color indexed="8"/>
        <rFont val="Andale WT"/>
      </rPr>
      <t>05567</t>
    </r>
  </si>
  <si>
    <r>
      <t>Cowboy Stadium East</t>
    </r>
    <r>
      <rPr>
        <sz val="10"/>
        <color indexed="8"/>
        <rFont val="Andale WT"/>
      </rPr>
      <t>-</t>
    </r>
    <r>
      <rPr>
        <sz val="11"/>
        <color indexed="8"/>
        <rFont val="Andale WT"/>
      </rPr>
      <t>05525</t>
    </r>
  </si>
  <si>
    <r>
      <t>Cowboy Stadium Pressbox</t>
    </r>
    <r>
      <rPr>
        <sz val="10"/>
        <color indexed="8"/>
        <rFont val="Andale WT"/>
      </rPr>
      <t>-</t>
    </r>
    <r>
      <rPr>
        <sz val="11"/>
        <color indexed="8"/>
        <rFont val="Andale WT"/>
      </rPr>
      <t>05545</t>
    </r>
  </si>
  <si>
    <r>
      <t>Cowboy Stadium West</t>
    </r>
    <r>
      <rPr>
        <sz val="10"/>
        <color indexed="8"/>
        <rFont val="Andale WT"/>
      </rPr>
      <t>-</t>
    </r>
    <r>
      <rPr>
        <sz val="11"/>
        <color indexed="8"/>
        <rFont val="Andale WT"/>
      </rPr>
      <t>05526</t>
    </r>
  </si>
  <si>
    <r>
      <t>Engineering and Technology Lab</t>
    </r>
    <r>
      <rPr>
        <sz val="10"/>
        <color indexed="8"/>
        <rFont val="Andale WT"/>
      </rPr>
      <t>-</t>
    </r>
    <r>
      <rPr>
        <sz val="11"/>
        <color indexed="8"/>
        <rFont val="Andale WT"/>
      </rPr>
      <t>05546</t>
    </r>
  </si>
  <si>
    <r>
      <t>Equine Center</t>
    </r>
    <r>
      <rPr>
        <sz val="10"/>
        <color indexed="8"/>
        <rFont val="Andale WT"/>
      </rPr>
      <t>-</t>
    </r>
    <r>
      <rPr>
        <sz val="11"/>
        <color indexed="8"/>
        <rFont val="Andale WT"/>
      </rPr>
      <t>05587</t>
    </r>
  </si>
  <si>
    <r>
      <t>F.G. Bulber Auditorium</t>
    </r>
    <r>
      <rPr>
        <sz val="10"/>
        <color indexed="8"/>
        <rFont val="Andale WT"/>
      </rPr>
      <t>-</t>
    </r>
    <r>
      <rPr>
        <sz val="11"/>
        <color indexed="8"/>
        <rFont val="Andale WT"/>
      </rPr>
      <t>05499</t>
    </r>
  </si>
  <si>
    <r>
      <t>Farrar Hall</t>
    </r>
    <r>
      <rPr>
        <sz val="10"/>
        <color indexed="8"/>
        <rFont val="Andale WT"/>
      </rPr>
      <t>-</t>
    </r>
    <r>
      <rPr>
        <sz val="11"/>
        <color indexed="8"/>
        <rFont val="Andale WT"/>
      </rPr>
      <t>05532</t>
    </r>
  </si>
  <si>
    <r>
      <t>Gayle Hall</t>
    </r>
    <r>
      <rPr>
        <sz val="10"/>
        <color indexed="8"/>
        <rFont val="Andale WT"/>
      </rPr>
      <t>-</t>
    </r>
    <r>
      <rPr>
        <sz val="11"/>
        <color indexed="8"/>
        <rFont val="Andale WT"/>
      </rPr>
      <t>05535</t>
    </r>
  </si>
  <si>
    <r>
      <t>Gayle Hall Annex</t>
    </r>
    <r>
      <rPr>
        <sz val="10"/>
        <color indexed="8"/>
        <rFont val="Andale WT"/>
      </rPr>
      <t>-</t>
    </r>
    <r>
      <rPr>
        <sz val="11"/>
        <color indexed="8"/>
        <rFont val="Andale WT"/>
      </rPr>
      <t>05514</t>
    </r>
  </si>
  <si>
    <r>
      <t>H.C. Drew Hall</t>
    </r>
    <r>
      <rPr>
        <sz val="10"/>
        <color indexed="8"/>
        <rFont val="Andale WT"/>
      </rPr>
      <t>-</t>
    </r>
    <r>
      <rPr>
        <sz val="11"/>
        <color indexed="8"/>
        <rFont val="Andale WT"/>
      </rPr>
      <t>05553</t>
    </r>
  </si>
  <si>
    <r>
      <t>Holbrook Student Union</t>
    </r>
    <r>
      <rPr>
        <sz val="10"/>
        <color indexed="8"/>
        <rFont val="Andale WT"/>
      </rPr>
      <t>-</t>
    </r>
    <r>
      <rPr>
        <sz val="11"/>
        <color indexed="8"/>
        <rFont val="Andale WT"/>
      </rPr>
      <t>05544</t>
    </r>
  </si>
  <si>
    <r>
      <t>Kirkman Hall</t>
    </r>
    <r>
      <rPr>
        <sz val="10"/>
        <color indexed="8"/>
        <rFont val="Andale WT"/>
      </rPr>
      <t>-</t>
    </r>
    <r>
      <rPr>
        <sz val="11"/>
        <color indexed="8"/>
        <rFont val="Andale WT"/>
      </rPr>
      <t>01107</t>
    </r>
  </si>
  <si>
    <r>
      <t>Memorial Gymnasium</t>
    </r>
    <r>
      <rPr>
        <sz val="10"/>
        <color indexed="8"/>
        <rFont val="Andale WT"/>
      </rPr>
      <t>-</t>
    </r>
    <r>
      <rPr>
        <sz val="11"/>
        <color indexed="8"/>
        <rFont val="Andale WT"/>
      </rPr>
      <t>05501</t>
    </r>
  </si>
  <si>
    <r>
      <t>Recreation Complex</t>
    </r>
    <r>
      <rPr>
        <sz val="10"/>
        <color indexed="8"/>
        <rFont val="Andale WT"/>
      </rPr>
      <t>-</t>
    </r>
    <r>
      <rPr>
        <sz val="11"/>
        <color indexed="8"/>
        <rFont val="Andale WT"/>
      </rPr>
      <t>05500</t>
    </r>
  </si>
  <si>
    <r>
      <t>Smith Hall</t>
    </r>
    <r>
      <rPr>
        <sz val="10"/>
        <color indexed="8"/>
        <rFont val="Andale WT"/>
      </rPr>
      <t>-</t>
    </r>
    <r>
      <rPr>
        <sz val="11"/>
        <color indexed="8"/>
        <rFont val="Andale WT"/>
      </rPr>
      <t>05531</t>
    </r>
  </si>
  <si>
    <r>
      <t>Stream Alumni Center</t>
    </r>
    <r>
      <rPr>
        <sz val="10"/>
        <color indexed="8"/>
        <rFont val="Andale WT"/>
      </rPr>
      <t>-</t>
    </r>
    <r>
      <rPr>
        <sz val="11"/>
        <color indexed="8"/>
        <rFont val="Andale WT"/>
      </rPr>
      <t>05543</t>
    </r>
  </si>
  <si>
    <r>
      <t>Student Services</t>
    </r>
    <r>
      <rPr>
        <sz val="10"/>
        <color indexed="8"/>
        <rFont val="Andale WT"/>
      </rPr>
      <t>-</t>
    </r>
    <r>
      <rPr>
        <sz val="11"/>
        <color indexed="8"/>
        <rFont val="Andale WT"/>
      </rPr>
      <t>01012</t>
    </r>
  </si>
  <si>
    <r>
      <t>Student Union Annex</t>
    </r>
    <r>
      <rPr>
        <sz val="10"/>
        <color indexed="8"/>
        <rFont val="Andale WT"/>
      </rPr>
      <t>-</t>
    </r>
    <r>
      <rPr>
        <sz val="11"/>
        <color indexed="8"/>
        <rFont val="Andale WT"/>
      </rPr>
      <t>05505</t>
    </r>
  </si>
  <si>
    <r>
      <t>T.H. Watkins Infirmary</t>
    </r>
    <r>
      <rPr>
        <sz val="10"/>
        <color indexed="8"/>
        <rFont val="Andale WT"/>
      </rPr>
      <t>-</t>
    </r>
    <r>
      <rPr>
        <sz val="11"/>
        <color indexed="8"/>
        <rFont val="Andale WT"/>
      </rPr>
      <t>05527</t>
    </r>
  </si>
  <si>
    <r>
      <t>University Police</t>
    </r>
    <r>
      <rPr>
        <sz val="10"/>
        <color indexed="8"/>
        <rFont val="Andale WT"/>
      </rPr>
      <t>-</t>
    </r>
    <r>
      <rPr>
        <sz val="11"/>
        <color indexed="8"/>
        <rFont val="Andale WT"/>
      </rPr>
      <t>05536</t>
    </r>
  </si>
  <si>
    <t>ESTIMATE</t>
  </si>
  <si>
    <t>Building Repairs to Interior and Exterior</t>
  </si>
  <si>
    <t>Building HVAC Repairs</t>
  </si>
  <si>
    <t>Pump &amp; Pipe Distribution Repairs</t>
  </si>
  <si>
    <t>Interior Repairs</t>
  </si>
  <si>
    <t>Repairs to Concrete Structure</t>
  </si>
  <si>
    <t>Exterior Building Repairs</t>
  </si>
  <si>
    <t>HVAC and Interior Repairs</t>
  </si>
  <si>
    <t>Building Repairs</t>
  </si>
  <si>
    <t>Interior Building Repairs</t>
  </si>
  <si>
    <t>Interior and Exterior Building Repairs</t>
  </si>
  <si>
    <t>HVAC and Roof Repairs</t>
  </si>
  <si>
    <t>HVAC Repairs</t>
  </si>
  <si>
    <t>Electrical, HVAC &amp; Roof Repairs</t>
  </si>
  <si>
    <t>Electrical Repairs</t>
  </si>
  <si>
    <t>YEAR 2 TOTAL</t>
  </si>
  <si>
    <t>Building 101 (LERC)-13237</t>
  </si>
  <si>
    <r>
      <t>Juliet Hardtner Building</t>
    </r>
    <r>
      <rPr>
        <sz val="10"/>
        <color indexed="8"/>
        <rFont val="Andale WT"/>
      </rPr>
      <t>-</t>
    </r>
    <r>
      <rPr>
        <sz val="11"/>
        <color indexed="8"/>
        <rFont val="Andale WT"/>
      </rPr>
      <t>13105</t>
    </r>
  </si>
  <si>
    <r>
      <t>University Post Office</t>
    </r>
    <r>
      <rPr>
        <sz val="10"/>
        <color indexed="8"/>
        <rFont val="Andale WT"/>
      </rPr>
      <t>-</t>
    </r>
    <r>
      <rPr>
        <sz val="11"/>
        <color indexed="8"/>
        <rFont val="Andale WT"/>
      </rPr>
      <t>01103</t>
    </r>
  </si>
  <si>
    <t>Electrical Code Repairs</t>
  </si>
  <si>
    <t>Life Safety Repairs</t>
  </si>
  <si>
    <t>Plumbing and Life Safety Repairs</t>
  </si>
  <si>
    <t>Electrical and Life Safety Repairs</t>
  </si>
  <si>
    <t>HVAC and Life Safety Repairs</t>
  </si>
  <si>
    <t>Electrical, HVAC, and Fire Alarm Repairs</t>
  </si>
  <si>
    <t>Electrical, Plumbing and Life Safety Repairs</t>
  </si>
  <si>
    <t>Fire Alarm Repairs</t>
  </si>
  <si>
    <t>Fire Alarm &amp; Life Safety Repairs</t>
  </si>
  <si>
    <t>Electrical &amp; Fire Alarm Repairs</t>
  </si>
  <si>
    <t>YEAR 3 TOTAL</t>
  </si>
  <si>
    <r>
      <t>Facility Planning and Management</t>
    </r>
    <r>
      <rPr>
        <sz val="10"/>
        <color indexed="8"/>
        <rFont val="Andale WT"/>
      </rPr>
      <t>-</t>
    </r>
    <r>
      <rPr>
        <sz val="11"/>
        <color indexed="8"/>
        <rFont val="Andale WT"/>
      </rPr>
      <t>05551</t>
    </r>
  </si>
  <si>
    <t>Electrical Panel Repairs</t>
  </si>
  <si>
    <t>HVAC Control Repairs</t>
  </si>
  <si>
    <t>HVAC Control and Exterior Wall Repairs</t>
  </si>
  <si>
    <t>Interior and HVAC Repairs</t>
  </si>
  <si>
    <t>HVAC Replacement</t>
  </si>
  <si>
    <t>Restroom and Electrical Repairs</t>
  </si>
  <si>
    <t>Concrete Structural Repairs</t>
  </si>
  <si>
    <t>Stadium and Restroom Repairs</t>
  </si>
  <si>
    <t>Electrical and HVAC Repairs</t>
  </si>
  <si>
    <t>Structural and Interior Repairs</t>
  </si>
  <si>
    <t>Interior and Electrical Repairs</t>
  </si>
  <si>
    <t>HVAC, Roofing Repairs</t>
  </si>
  <si>
    <t>HVAC, Electrical &amp; Window Repairs</t>
  </si>
  <si>
    <t>HVAC, Electrical, Roofing &amp; Interior Repairs</t>
  </si>
  <si>
    <t>HVAC, Electrical &amp; Interior Repairs</t>
  </si>
  <si>
    <t>Electrical and Foundation Repairs</t>
  </si>
  <si>
    <t>HVAC, Electrical &amp; Exterior Repairs</t>
  </si>
  <si>
    <t>Electrical and Interior Repairs</t>
  </si>
  <si>
    <t>HVAC and Window Repairs</t>
  </si>
  <si>
    <t>Lighting and Flooring Repairs</t>
  </si>
  <si>
    <t>HVAC &amp; Electrical Repairs</t>
  </si>
  <si>
    <t>HVAC &amp; Exterior Repairs</t>
  </si>
  <si>
    <t>Heating Repairs</t>
  </si>
  <si>
    <t>YEAR 4 TOTAL</t>
  </si>
  <si>
    <r>
      <t>Bookstore</t>
    </r>
    <r>
      <rPr>
        <sz val="10"/>
        <color indexed="8"/>
        <rFont val="Andale WT"/>
      </rPr>
      <t>-</t>
    </r>
    <r>
      <rPr>
        <sz val="11"/>
        <color indexed="8"/>
        <rFont val="Andale WT"/>
      </rPr>
      <t>05504</t>
    </r>
  </si>
  <si>
    <r>
      <t>Burton Business Center</t>
    </r>
    <r>
      <rPr>
        <sz val="10"/>
        <color indexed="8"/>
        <rFont val="Andale WT"/>
      </rPr>
      <t>-</t>
    </r>
    <r>
      <rPr>
        <sz val="11"/>
        <color indexed="8"/>
        <rFont val="Andale WT"/>
      </rPr>
      <t>05557</t>
    </r>
  </si>
  <si>
    <r>
      <t>Central Plant Building</t>
    </r>
    <r>
      <rPr>
        <sz val="10"/>
        <color indexed="8"/>
        <rFont val="Andale WT"/>
      </rPr>
      <t>-</t>
    </r>
    <r>
      <rPr>
        <sz val="11"/>
        <color indexed="8"/>
        <rFont val="Andale WT"/>
      </rPr>
      <t>05568</t>
    </r>
  </si>
  <si>
    <r>
      <t>Collette Hall</t>
    </r>
    <r>
      <rPr>
        <sz val="10"/>
        <color indexed="8"/>
        <rFont val="Andale WT"/>
      </rPr>
      <t>-</t>
    </r>
    <r>
      <rPr>
        <sz val="11"/>
        <color indexed="8"/>
        <rFont val="Andale WT"/>
      </rPr>
      <t>05529</t>
    </r>
  </si>
  <si>
    <r>
      <t>Cowboy Club Room</t>
    </r>
    <r>
      <rPr>
        <sz val="10"/>
        <color indexed="8"/>
        <rFont val="Andale WT"/>
      </rPr>
      <t>-</t>
    </r>
    <r>
      <rPr>
        <sz val="11"/>
        <color indexed="8"/>
        <rFont val="Andale WT"/>
      </rPr>
      <t>05567</t>
    </r>
  </si>
  <si>
    <r>
      <t>Cowboy Stadium East</t>
    </r>
    <r>
      <rPr>
        <sz val="10"/>
        <color indexed="8"/>
        <rFont val="Andale WT"/>
      </rPr>
      <t>-</t>
    </r>
    <r>
      <rPr>
        <sz val="11"/>
        <color indexed="8"/>
        <rFont val="Andale WT"/>
      </rPr>
      <t>05525</t>
    </r>
  </si>
  <si>
    <r>
      <t>Engineering and Technology Lab</t>
    </r>
    <r>
      <rPr>
        <sz val="10"/>
        <color indexed="8"/>
        <rFont val="Andale WT"/>
      </rPr>
      <t>-</t>
    </r>
    <r>
      <rPr>
        <sz val="11"/>
        <color indexed="8"/>
        <rFont val="Andale WT"/>
      </rPr>
      <t>05546</t>
    </r>
  </si>
  <si>
    <r>
      <t>F.G. Bulber Auditorium</t>
    </r>
    <r>
      <rPr>
        <sz val="10"/>
        <color indexed="8"/>
        <rFont val="Andale WT"/>
      </rPr>
      <t>-</t>
    </r>
    <r>
      <rPr>
        <sz val="11"/>
        <color indexed="8"/>
        <rFont val="Andale WT"/>
      </rPr>
      <t>05499</t>
    </r>
  </si>
  <si>
    <r>
      <t>Facility Planning and Management</t>
    </r>
    <r>
      <rPr>
        <sz val="10"/>
        <color indexed="8"/>
        <rFont val="Andale WT"/>
      </rPr>
      <t>-</t>
    </r>
    <r>
      <rPr>
        <sz val="11"/>
        <color indexed="8"/>
        <rFont val="Andale WT"/>
      </rPr>
      <t>05551</t>
    </r>
  </si>
  <si>
    <r>
      <t>Farrar Hall</t>
    </r>
    <r>
      <rPr>
        <sz val="10"/>
        <color indexed="8"/>
        <rFont val="Andale WT"/>
      </rPr>
      <t>-</t>
    </r>
    <r>
      <rPr>
        <sz val="11"/>
        <color indexed="8"/>
        <rFont val="Andale WT"/>
      </rPr>
      <t>05532</t>
    </r>
  </si>
  <si>
    <r>
      <t>Gayle Hall</t>
    </r>
    <r>
      <rPr>
        <sz val="10"/>
        <color indexed="8"/>
        <rFont val="Andale WT"/>
      </rPr>
      <t>-</t>
    </r>
    <r>
      <rPr>
        <sz val="11"/>
        <color indexed="8"/>
        <rFont val="Andale WT"/>
      </rPr>
      <t>05535</t>
    </r>
  </si>
  <si>
    <r>
      <t>H.C. Drew Hall</t>
    </r>
    <r>
      <rPr>
        <sz val="10"/>
        <color indexed="8"/>
        <rFont val="Andale WT"/>
      </rPr>
      <t>-</t>
    </r>
    <r>
      <rPr>
        <sz val="11"/>
        <color indexed="8"/>
        <rFont val="Andale WT"/>
      </rPr>
      <t>05553</t>
    </r>
  </si>
  <si>
    <r>
      <t>Holbrook Student Union</t>
    </r>
    <r>
      <rPr>
        <sz val="10"/>
        <color indexed="8"/>
        <rFont val="Andale WT"/>
      </rPr>
      <t>-</t>
    </r>
    <r>
      <rPr>
        <sz val="11"/>
        <color indexed="8"/>
        <rFont val="Andale WT"/>
      </rPr>
      <t>05544</t>
    </r>
  </si>
  <si>
    <r>
      <t>Kirkman Hall</t>
    </r>
    <r>
      <rPr>
        <sz val="10"/>
        <color indexed="8"/>
        <rFont val="Andale WT"/>
      </rPr>
      <t>-</t>
    </r>
    <r>
      <rPr>
        <sz val="11"/>
        <color indexed="8"/>
        <rFont val="Andale WT"/>
      </rPr>
      <t>01107</t>
    </r>
  </si>
  <si>
    <r>
      <t>Memorial Gymnasium</t>
    </r>
    <r>
      <rPr>
        <sz val="10"/>
        <color indexed="8"/>
        <rFont val="Andale WT"/>
      </rPr>
      <t>-</t>
    </r>
    <r>
      <rPr>
        <sz val="11"/>
        <color indexed="8"/>
        <rFont val="Andale WT"/>
      </rPr>
      <t>05501</t>
    </r>
  </si>
  <si>
    <r>
      <t>Recreation Complex</t>
    </r>
    <r>
      <rPr>
        <sz val="10"/>
        <color indexed="8"/>
        <rFont val="Andale WT"/>
      </rPr>
      <t>-</t>
    </r>
    <r>
      <rPr>
        <sz val="11"/>
        <color indexed="8"/>
        <rFont val="Andale WT"/>
      </rPr>
      <t>05500</t>
    </r>
  </si>
  <si>
    <r>
      <t>Smith Hall</t>
    </r>
    <r>
      <rPr>
        <sz val="10"/>
        <color indexed="8"/>
        <rFont val="Andale WT"/>
      </rPr>
      <t>-</t>
    </r>
    <r>
      <rPr>
        <sz val="11"/>
        <color indexed="8"/>
        <rFont val="Andale WT"/>
      </rPr>
      <t>05531</t>
    </r>
  </si>
  <si>
    <r>
      <t>Stream Alumni Center</t>
    </r>
    <r>
      <rPr>
        <sz val="10"/>
        <color indexed="8"/>
        <rFont val="Andale WT"/>
      </rPr>
      <t>-</t>
    </r>
    <r>
      <rPr>
        <sz val="11"/>
        <color indexed="8"/>
        <rFont val="Andale WT"/>
      </rPr>
      <t>05543</t>
    </r>
  </si>
  <si>
    <r>
      <t>Student Services</t>
    </r>
    <r>
      <rPr>
        <sz val="10"/>
        <color indexed="8"/>
        <rFont val="Andale WT"/>
      </rPr>
      <t>-</t>
    </r>
    <r>
      <rPr>
        <sz val="11"/>
        <color indexed="8"/>
        <rFont val="Andale WT"/>
      </rPr>
      <t>01012</t>
    </r>
  </si>
  <si>
    <r>
      <t>Student Union Annex</t>
    </r>
    <r>
      <rPr>
        <sz val="10"/>
        <color indexed="8"/>
        <rFont val="Andale WT"/>
      </rPr>
      <t>-</t>
    </r>
    <r>
      <rPr>
        <sz val="11"/>
        <color indexed="8"/>
        <rFont val="Andale WT"/>
      </rPr>
      <t>05505</t>
    </r>
  </si>
  <si>
    <r>
      <t>T.H. Watkins Infirmary</t>
    </r>
    <r>
      <rPr>
        <sz val="10"/>
        <color indexed="8"/>
        <rFont val="Andale WT"/>
      </rPr>
      <t>-</t>
    </r>
    <r>
      <rPr>
        <sz val="11"/>
        <color indexed="8"/>
        <rFont val="Andale WT"/>
      </rPr>
      <t>05527</t>
    </r>
  </si>
  <si>
    <r>
      <t>University Police</t>
    </r>
    <r>
      <rPr>
        <sz val="10"/>
        <color indexed="8"/>
        <rFont val="Andale WT"/>
      </rPr>
      <t>-</t>
    </r>
    <r>
      <rPr>
        <sz val="11"/>
        <color indexed="8"/>
        <rFont val="Andale WT"/>
      </rPr>
      <t>05536</t>
    </r>
  </si>
  <si>
    <t>Interior, Exterior &amp; Lighting Repairs</t>
  </si>
  <si>
    <t>Window and Fire Safety Repairs</t>
  </si>
  <si>
    <t>HVAC, Lighting &amp; Life Safety Repairs</t>
  </si>
  <si>
    <t>Fire Safety and Lighting Repairs</t>
  </si>
  <si>
    <t>Lighting and Fire Safety Repairs</t>
  </si>
  <si>
    <t>Lighting, Plumbing, and Fire Alarm Repairs</t>
  </si>
  <si>
    <t>Drainage and Plumbing Repairs</t>
  </si>
  <si>
    <t>HVAC, Electrical and Exterior Repairs</t>
  </si>
  <si>
    <t>Mechanical, Electrical and Fire Safety Repairs</t>
  </si>
  <si>
    <t>Lighting and Window Repairs</t>
  </si>
  <si>
    <t>Fire Safety Repairs</t>
  </si>
  <si>
    <t>Electrical, Mechanical and Fire Safety Repairs</t>
  </si>
  <si>
    <t>Plumbing, Lighting &amp; Fire Safety Repairs</t>
  </si>
  <si>
    <t>Electrical, Plumbing and Fire Safety Repairs</t>
  </si>
  <si>
    <t>Exterior Doors and Fire Safety Repairs</t>
  </si>
  <si>
    <t>Plumbing, Lighting &amp; Exterior Repairs</t>
  </si>
  <si>
    <t>Plumbing, Fire Safety &amp; Exterior Repairs</t>
  </si>
  <si>
    <t>Lighting and Communication Repairs</t>
  </si>
  <si>
    <t>Lighting Repairs</t>
  </si>
  <si>
    <t>Lighting &amp; Fire Safety Repairs</t>
  </si>
  <si>
    <t>YEAR 5 TOTAL</t>
  </si>
  <si>
    <t>5 YEAR McNEESE DM TOTAL</t>
  </si>
  <si>
    <t>Bienvenu Hall - State Bldg #08176</t>
  </si>
  <si>
    <t>a</t>
  </si>
  <si>
    <t>Replacement of Fan Coil Units 1st Floor</t>
  </si>
  <si>
    <t>VFA Priority 3</t>
  </si>
  <si>
    <t>b</t>
  </si>
  <si>
    <t>Replacement of Fan Coil Units 2nd Floor</t>
  </si>
  <si>
    <t>c</t>
  </si>
  <si>
    <t>Replacement of Fan Coil Units 3rd Floor</t>
  </si>
  <si>
    <t>d</t>
  </si>
  <si>
    <t>Replacement of Electrical Distribution System</t>
  </si>
  <si>
    <t>Kyser Hall - State Bldg #08172</t>
  </si>
  <si>
    <t>Electrical Distribution System Replacement</t>
  </si>
  <si>
    <t>VFA Priority 2</t>
  </si>
  <si>
    <t>Replacement of Air Handler Units 2nd Floor</t>
  </si>
  <si>
    <t>Replacement of Air Handler Units 3rd Floor</t>
  </si>
  <si>
    <t>Replacement of Air Handler Units 4th Floor</t>
  </si>
  <si>
    <t>Replacemement Elevator 2 units</t>
  </si>
  <si>
    <t>St. Denis Hall - State Bldg #08159</t>
  </si>
  <si>
    <t>VFA Priority 1</t>
  </si>
  <si>
    <t>Russell Hall - State Bldg #08150</t>
  </si>
  <si>
    <t>Replacement of Air Handler Units 1st Floor</t>
  </si>
  <si>
    <t>Replacement of Air Handler Units 3rf Floor</t>
  </si>
  <si>
    <t>Replacement of Eleavtor</t>
  </si>
  <si>
    <t>Roy Hall - State Bldg #08131</t>
  </si>
  <si>
    <t>Replacement of Air Handler Units Basement</t>
  </si>
  <si>
    <t>Replacement of Electrical Distribution Panels</t>
  </si>
  <si>
    <t>Total</t>
  </si>
  <si>
    <t>Fournet Hall - State Bldg #08132</t>
  </si>
  <si>
    <t>Replacement of Air Handler Units 1st &amp; 2nd Floor</t>
  </si>
  <si>
    <t>Replacement of Roof Top Vent Systems for Fume Hoods</t>
  </si>
  <si>
    <t>Replacement Elevator</t>
  </si>
  <si>
    <t>NSU Nursing Bldg A - State Bldg #11755</t>
  </si>
  <si>
    <t>NSU Nursing Bldg B &amp; C - State Bldg #07461</t>
  </si>
  <si>
    <t>Replacement of Air Handler Units 1st Floor B</t>
  </si>
  <si>
    <t>Replacement of Air Handler Units 2nd Floor B</t>
  </si>
  <si>
    <t>Replacement of Air Handler Units 1st Floor C</t>
  </si>
  <si>
    <t>Replacement of Air Handler Units 2nd Floor C</t>
  </si>
  <si>
    <t>e</t>
  </si>
  <si>
    <t>Replacement of Air Handler Units 3rd Floor C</t>
  </si>
  <si>
    <t>f</t>
  </si>
  <si>
    <t>g</t>
  </si>
  <si>
    <t>Replacement  2 Elevators</t>
  </si>
  <si>
    <t>NSU Nursing Warrington Place - State Bldg #07459</t>
  </si>
  <si>
    <t>Replacement of Air Handler Units 1st Floor Academic wing</t>
  </si>
  <si>
    <t>Replacement of Air Handler Units 1st Floor Office wing</t>
  </si>
  <si>
    <t>Replacement of Air Handler Units 2nd Floor Laboratory</t>
  </si>
  <si>
    <t>Replacement of Air Handler Units 3rd Floor Laboratory</t>
  </si>
  <si>
    <t>Replacement of Air Handler Units 4th Floor Laboratory</t>
  </si>
  <si>
    <t>Replacement of Condensing Boiler</t>
  </si>
  <si>
    <t>h</t>
  </si>
  <si>
    <t xml:space="preserve"> Replacement Elevator</t>
  </si>
  <si>
    <t>A.A Fredericks Fine Arts Center - State Bldg. #08141</t>
  </si>
  <si>
    <t>Replacement of Fan Coil Units First Floor</t>
  </si>
  <si>
    <t>Replacement Elevators 2</t>
  </si>
  <si>
    <t>Prather Coliseum - State Bldg #08134</t>
  </si>
  <si>
    <t>Replacement of Air Handling Unit A - Arena</t>
  </si>
  <si>
    <t>Replacement of Air Handling Unit B - Arena</t>
  </si>
  <si>
    <t>Replacement of Air Handling Unit C - Arena</t>
  </si>
  <si>
    <t>Replacement of Air Handling Unit D - Arena</t>
  </si>
  <si>
    <t>Replacement of Air Handling Unit A - Concourse</t>
  </si>
  <si>
    <t>Replacement of Air Handling Unit B- Concourse</t>
  </si>
  <si>
    <t>Replacement of Air Handling Unit A - Lobby</t>
  </si>
  <si>
    <t>Replacement of Air Handling Unit B - Lobby</t>
  </si>
  <si>
    <t>i</t>
  </si>
  <si>
    <t>Replacement of Air Handling Unit C - Lobby</t>
  </si>
  <si>
    <t>j</t>
  </si>
  <si>
    <t>Other Major Repairs</t>
  </si>
  <si>
    <t>Glass Walkway Between B Bldg &amp; A Bldg Shreveport Campus</t>
  </si>
  <si>
    <t>Replace Parking Lot Leesville Campus</t>
  </si>
  <si>
    <t>Replace Parking Lot Sabine Lot Natchitoches Campus</t>
  </si>
  <si>
    <t>Library Replace 3 Elevators</t>
  </si>
  <si>
    <t xml:space="preserve">Replacement Lighting Prather Colisum </t>
  </si>
  <si>
    <t>F</t>
  </si>
  <si>
    <t>Replace Old Transformers on Campus</t>
  </si>
  <si>
    <t>Emergency Lighting Turpin Stadium</t>
  </si>
  <si>
    <t>GPS System to locate all utilities</t>
  </si>
  <si>
    <t>Water grid control system for backflow and valves</t>
  </si>
  <si>
    <t>Total Major Repairs</t>
  </si>
  <si>
    <t xml:space="preserve">Total </t>
  </si>
  <si>
    <t>Total Construction</t>
  </si>
  <si>
    <t>Planning</t>
  </si>
  <si>
    <t>Contingency</t>
  </si>
  <si>
    <t>Total Request</t>
  </si>
  <si>
    <t>NSU Leesville, Education Building # A</t>
  </si>
  <si>
    <t>13234 square feet</t>
  </si>
  <si>
    <t>Asphalt Shingle</t>
  </si>
  <si>
    <t>NSU Leesville, Education Building # B</t>
  </si>
  <si>
    <t>Old Warehouse Storage Building</t>
  </si>
  <si>
    <t>7471 square feet</t>
  </si>
  <si>
    <t>Williamson Hall</t>
  </si>
  <si>
    <t>16783 square feet</t>
  </si>
  <si>
    <t xml:space="preserve">Health &amp; Human Performance Building </t>
  </si>
  <si>
    <t>48672 square feet</t>
  </si>
  <si>
    <t>Built up tar and gravel</t>
  </si>
  <si>
    <t>Teacher Education Center</t>
  </si>
  <si>
    <t>71912 square feet</t>
  </si>
  <si>
    <t>Modified Asphalt</t>
  </si>
  <si>
    <t>Prather Coliseum</t>
  </si>
  <si>
    <t>23050 square feet</t>
  </si>
  <si>
    <t>NSU Shreveport, Education Building B &amp; C</t>
  </si>
  <si>
    <t>27429 square feet</t>
  </si>
  <si>
    <t>NSU Softball Complex</t>
  </si>
  <si>
    <t>13844 square feet</t>
  </si>
  <si>
    <t>Kyser Hall</t>
  </si>
  <si>
    <t>40953 square feet</t>
  </si>
  <si>
    <t>Iberville Dining Hall</t>
  </si>
  <si>
    <t>29100 square feet</t>
  </si>
  <si>
    <t>Total Roofing</t>
  </si>
  <si>
    <t>Street &amp; Parking Lot Maintenance</t>
  </si>
  <si>
    <t>South Jefferson Street</t>
  </si>
  <si>
    <t>Construction</t>
  </si>
  <si>
    <t>Planning 10%</t>
  </si>
  <si>
    <t>Contingency 10%</t>
  </si>
  <si>
    <t>Sub Total</t>
  </si>
  <si>
    <t>Caspari Street</t>
  </si>
  <si>
    <t>Sam Sibley Drive</t>
  </si>
  <si>
    <t>Caldwell Drive</t>
  </si>
  <si>
    <t>Tarleton Drive</t>
  </si>
  <si>
    <t>Prather Coliseum Parking Lot</t>
  </si>
  <si>
    <t>Caldwell Parking Lot</t>
  </si>
  <si>
    <t>Russell Parking Lot</t>
  </si>
  <si>
    <t>Varnado Parking Lot</t>
  </si>
  <si>
    <t>Boozman Parking Lot</t>
  </si>
  <si>
    <t>Streets &amp; Parking</t>
  </si>
  <si>
    <t>Complete Total for All Phases</t>
  </si>
  <si>
    <t>Northwestern State University Deferred Maintenance - Mechanical/Electrical</t>
  </si>
  <si>
    <t>Campus</t>
  </si>
  <si>
    <t>Code</t>
  </si>
  <si>
    <t>ID</t>
  </si>
  <si>
    <t>Name</t>
  </si>
  <si>
    <t>Budget</t>
  </si>
  <si>
    <t>4-28-006</t>
  </si>
  <si>
    <t>ADA Sidewalk Replacements</t>
  </si>
  <si>
    <t>Security Lighting upgrades</t>
  </si>
  <si>
    <t>Building automation upgrades &amp; Control Valve Repl</t>
  </si>
  <si>
    <t>Duct &amp; coil cleaning in various buildings</t>
  </si>
  <si>
    <t>Exterior Soffit and Fascia replacement</t>
  </si>
  <si>
    <t>Restroom Upgrades &amp; ADA Improvements</t>
  </si>
  <si>
    <t>Entrance door and lock replacement</t>
  </si>
  <si>
    <t>Resurfacing campus streets</t>
  </si>
  <si>
    <t>Oak Tree pruning and root stimulation</t>
  </si>
  <si>
    <t>Utility System Replacements</t>
  </si>
  <si>
    <t>Code Blue Pole upgrades</t>
  </si>
  <si>
    <t>Fire Code Upgrades</t>
  </si>
  <si>
    <t>S04862</t>
  </si>
  <si>
    <t>Billeaud Hall</t>
  </si>
  <si>
    <t>Roof replacement</t>
  </si>
  <si>
    <t>Ceiling &amp; Lighting replacement</t>
  </si>
  <si>
    <t>Air handler replacement</t>
  </si>
  <si>
    <t>Window system replacement</t>
  </si>
  <si>
    <t>S04863</t>
  </si>
  <si>
    <t>Montgomery Hall</t>
  </si>
  <si>
    <t>S04856</t>
  </si>
  <si>
    <t>Hamilton Hall</t>
  </si>
  <si>
    <t>Entrance door replacement</t>
  </si>
  <si>
    <t>Window replacement</t>
  </si>
  <si>
    <t>Lighting retrofits</t>
  </si>
  <si>
    <t>S04878</t>
  </si>
  <si>
    <t>Wharton Hall</t>
  </si>
  <si>
    <t>Structural repairs and waterproofing</t>
  </si>
  <si>
    <t>Air handler and dual duct box replacement</t>
  </si>
  <si>
    <t>Replace motor control center</t>
  </si>
  <si>
    <t>Replace roof</t>
  </si>
  <si>
    <t>Fire Alarm replacement (including asbestos work)</t>
  </si>
  <si>
    <t>S04845</t>
  </si>
  <si>
    <t>Stephens Hall</t>
  </si>
  <si>
    <t>ADA accessability</t>
  </si>
  <si>
    <t>Chiller replacement</t>
  </si>
  <si>
    <t>Replace flooring</t>
  </si>
  <si>
    <t>Replace Fire Suppression system</t>
  </si>
  <si>
    <t>S04865</t>
  </si>
  <si>
    <t>Madison Hall</t>
  </si>
  <si>
    <t>ADA Ramps</t>
  </si>
  <si>
    <t>Fire Alarm replacement</t>
  </si>
  <si>
    <t>S04880</t>
  </si>
  <si>
    <t>Griffin Hall</t>
  </si>
  <si>
    <t>Stair tread replacement</t>
  </si>
  <si>
    <t>Ceiling Replacement (including asbestos removal)</t>
  </si>
  <si>
    <t>Hallway wall repairs and replacement</t>
  </si>
  <si>
    <t>Elevator Code upgrades</t>
  </si>
  <si>
    <t>New Elevator Tower</t>
  </si>
  <si>
    <t>S04882</t>
  </si>
  <si>
    <t>Fletcher Hall</t>
  </si>
  <si>
    <t>Replace entire mechanical system</t>
  </si>
  <si>
    <t>S04846</t>
  </si>
  <si>
    <t>Broussard Hall</t>
  </si>
  <si>
    <t>S04842</t>
  </si>
  <si>
    <t>Martin Hall</t>
  </si>
  <si>
    <t>Floor replacement</t>
  </si>
  <si>
    <t>Addressible Fire Alarm system</t>
  </si>
  <si>
    <t>ADA upgrades (including asbestos removal)</t>
  </si>
  <si>
    <t>S04877</t>
  </si>
  <si>
    <t>Maxim Doucet Hall</t>
  </si>
  <si>
    <t>Reroof</t>
  </si>
  <si>
    <t>Replace front columns</t>
  </si>
  <si>
    <t>S05057</t>
  </si>
  <si>
    <t>Bourgeois Hall</t>
  </si>
  <si>
    <t>S04876</t>
  </si>
  <si>
    <t>Angelle Hall</t>
  </si>
  <si>
    <t>Elevator replacement</t>
  </si>
  <si>
    <t>S04857</t>
  </si>
  <si>
    <t>Dupre Library</t>
  </si>
  <si>
    <t>S04943</t>
  </si>
  <si>
    <t>Replace ceilings (including asbestos removal)</t>
  </si>
  <si>
    <t>S04844</t>
  </si>
  <si>
    <t>Mouton Hall</t>
  </si>
  <si>
    <t>New ADA Elevator</t>
  </si>
  <si>
    <t>S04849</t>
  </si>
  <si>
    <t>DeClouet Hall</t>
  </si>
  <si>
    <t>HVAC System replacement</t>
  </si>
  <si>
    <t>S04848</t>
  </si>
  <si>
    <t>Bittle Hall</t>
  </si>
  <si>
    <t>Replace HVAC system</t>
  </si>
  <si>
    <t>S04888</t>
  </si>
  <si>
    <t>FG Mouton Hall</t>
  </si>
  <si>
    <t>Flooring replacement</t>
  </si>
  <si>
    <t>S04843</t>
  </si>
  <si>
    <t>Foster Hall</t>
  </si>
  <si>
    <t>S04869</t>
  </si>
  <si>
    <t>Maintenance Warehouse</t>
  </si>
  <si>
    <t>Building Skin Replacement</t>
  </si>
  <si>
    <t>S04870</t>
  </si>
  <si>
    <t>Maintenance Offices &amp; Shops</t>
  </si>
  <si>
    <t>S04868</t>
  </si>
  <si>
    <t xml:space="preserve">Central Receiving </t>
  </si>
  <si>
    <t>Replace Exterior finish (includes asbestos removal)</t>
  </si>
  <si>
    <t>S11890</t>
  </si>
  <si>
    <t>Roy House</t>
  </si>
  <si>
    <t>Structural repairs and exterior</t>
  </si>
  <si>
    <t>S01807</t>
  </si>
  <si>
    <t>Soulier House</t>
  </si>
  <si>
    <t>S04881</t>
  </si>
  <si>
    <t xml:space="preserve">EK Long </t>
  </si>
  <si>
    <t>4-28-017</t>
  </si>
  <si>
    <t>S05006</t>
  </si>
  <si>
    <t>Brooks St. Annex (International)</t>
  </si>
  <si>
    <t>Ceiling and Lighting replacement (include asbestos)</t>
  </si>
  <si>
    <t>Exterior repairs and window replacement</t>
  </si>
  <si>
    <t>S05005</t>
  </si>
  <si>
    <t>Brooks St. Annex (Film)</t>
  </si>
  <si>
    <t>Hallway refinish, ceiling and lighting replacement</t>
  </si>
  <si>
    <t>4-28-027</t>
  </si>
  <si>
    <t>S01812</t>
  </si>
  <si>
    <t>Eckerd's Building</t>
  </si>
  <si>
    <t>Structural and exterior repairs</t>
  </si>
  <si>
    <t>4-28-020</t>
  </si>
  <si>
    <t>S13083</t>
  </si>
  <si>
    <t>Abdalla Hall</t>
  </si>
  <si>
    <t>S05043</t>
  </si>
  <si>
    <t>Acadiana Research Lab</t>
  </si>
  <si>
    <t>Exterior repairs</t>
  </si>
  <si>
    <t>S05017</t>
  </si>
  <si>
    <t>Blackham Coliseum</t>
  </si>
  <si>
    <t>Boiler replacement</t>
  </si>
  <si>
    <t>S05019</t>
  </si>
  <si>
    <t>Exhibit Barn C</t>
  </si>
  <si>
    <t>Replace building skin</t>
  </si>
  <si>
    <t>Replace lighting &amp; ventillation</t>
  </si>
  <si>
    <t>S05039</t>
  </si>
  <si>
    <t>Ira Nelson</t>
  </si>
  <si>
    <t>S05052</t>
  </si>
  <si>
    <t>Horticultural Greenhouse</t>
  </si>
  <si>
    <t>S05060</t>
  </si>
  <si>
    <t xml:space="preserve">Print Shop </t>
  </si>
  <si>
    <t>S05014</t>
  </si>
  <si>
    <t>Whittington House</t>
  </si>
  <si>
    <t>University of Louisiana - Lafayette Deferred Maintenance</t>
  </si>
  <si>
    <t>TOTAL ULL DM</t>
  </si>
  <si>
    <t>State Building ID Code</t>
  </si>
  <si>
    <t>Building/ Facility</t>
  </si>
  <si>
    <t>Brief Project Description</t>
  </si>
  <si>
    <t>Total Project Cost</t>
  </si>
  <si>
    <t>VFA Priority</t>
  </si>
  <si>
    <t>S12809</t>
  </si>
  <si>
    <t>University Library</t>
  </si>
  <si>
    <t>Chiller Replacement -- The existing natural gas chiller is in very poor condition and is very unreliable.  The chiller needs to be replaced with an electrically powered centrifugal chiller.  Additional electrical service needs to be added to accommodate the new chiller.</t>
  </si>
  <si>
    <t>S08882 S08867 S08879 S08883</t>
  </si>
  <si>
    <t>Sugar Hall Caldwell Hall Administration Strauss Hall</t>
  </si>
  <si>
    <t>HVAC Replace Fan Coil Units -- the existing fan coil HVAC unites in each of these buildings are over thirty years old, are failing, and need to be replaced.  They are corroding, inefficient, and create poor indoor air quality.</t>
  </si>
  <si>
    <t>3,4</t>
  </si>
  <si>
    <t>S08867 S08912</t>
  </si>
  <si>
    <t>Caldwell Hall</t>
  </si>
  <si>
    <t>HVAC --Replace Central Chilled and Heating Water Plant that serves this facility.  This includes replacement of the chillers, boilers, cooling towers, pumps, drives, valves, and all associated automation and controlds.</t>
  </si>
  <si>
    <t>S08883</t>
  </si>
  <si>
    <t>Strauss Hall</t>
  </si>
  <si>
    <t>HVAC Replace Cooling Tower, Pumps, &amp; Cillers -- the existing HVAC chillers and cooling tower for this facility are over thirty years old and are beginning to fail and are beyond their useful life.</t>
  </si>
  <si>
    <t>S08887</t>
  </si>
  <si>
    <t>Malone Stadium</t>
  </si>
  <si>
    <t>Complete HVAC Replacement -- replace cooling tower, pumps, chillers, boiler, and all air conditioning units throughout the stadium.</t>
  </si>
  <si>
    <t>S08881</t>
  </si>
  <si>
    <t>Fant - Ewing Coliseum</t>
  </si>
  <si>
    <t>HVAC -- Replace all Air Distribution Components of the HVAC System.  The centeral plant that is supplying chilled an dhot water is in good condition and does not need to be replaced, howerver, all of the air handlers, thermostats, fan coil units, automation, controls, and individual units need to be replaced.  They are over forty years old and ahve exceeded thier normal service life.</t>
  </si>
  <si>
    <t>Electrical Distribution System</t>
  </si>
  <si>
    <t>Emergency Project to replace all underground, high voltage, electrical distribution systerm that is owned and operated by the Univeristy.  The equipment is over 40 years old, does not comply with current codes, and is in danger of failing which could cause a major business interruption.  It should be noted that the University als has reqeusted this project as a capital outlay project.</t>
  </si>
  <si>
    <t>Infrastructute; Not included in VFA Assessment</t>
  </si>
  <si>
    <t>ADA Facility Imporvements</t>
  </si>
  <si>
    <t>This project would modify facilities to ensure compliance with the latest ADA requirements.  Many restrooms, buildings, parking lots, sidewalks and other features of the campus would have to be modified to ensure full accessibility of the entire campus.</t>
  </si>
  <si>
    <t>Vaious Campus Faciliteis</t>
  </si>
  <si>
    <t>Roofing and Waterproofing for Campus Facilites</t>
  </si>
  <si>
    <t>This project would re-roof and waterproof existing facilities that have water intrusion isssues.  All roofing and waterproofing projects will be done in accordance with Facility Planning and Control's design requirements and guidelines.</t>
  </si>
  <si>
    <t>Parking Lot, Streets, and Drainage Improvements</t>
  </si>
  <si>
    <t>This project would repave and restripe most campus parking lots and streets that are in poor condition.   Additionally, the project would improve drainage for all of these parking lots and streets which would help to extend the sevice life of these parking lots and streets.  Finally, this project includes exterior lighting an dsecurity improvements to ensre the safety of our Univeristy community.</t>
  </si>
  <si>
    <t>UNIVERSITY OF LOUISIANA - MONROE DEFERRED MAINTENANCE</t>
  </si>
  <si>
    <t>TOTAL ULM DM</t>
  </si>
  <si>
    <t>Facility</t>
  </si>
  <si>
    <t>Estimated Budget</t>
  </si>
  <si>
    <t>Campus Priority</t>
  </si>
  <si>
    <t>Central Utility Plant</t>
  </si>
  <si>
    <t>Chiller Replacement</t>
  </si>
  <si>
    <t>Cooling Tower Replacement</t>
  </si>
  <si>
    <t>North Campus Plant</t>
  </si>
  <si>
    <t>East Campus Plant</t>
  </si>
  <si>
    <t xml:space="preserve">Balance Air and Water </t>
  </si>
  <si>
    <t>Lafitte Village</t>
  </si>
  <si>
    <t>Install New Boilers</t>
  </si>
  <si>
    <t>Education Building - South Wings</t>
  </si>
  <si>
    <t>Replace Air Handlers</t>
  </si>
  <si>
    <t xml:space="preserve">Pontchatrain Hall </t>
  </si>
  <si>
    <t>Science Building Annex</t>
  </si>
  <si>
    <t>Install New HVAC Controls</t>
  </si>
  <si>
    <t>Biology Building</t>
  </si>
  <si>
    <t>North Campus Main</t>
  </si>
  <si>
    <t>Education Building</t>
  </si>
  <si>
    <t>Hospitality, Restaurant, and Tourism Building</t>
  </si>
  <si>
    <t>University Center - Campus Police Station</t>
  </si>
  <si>
    <t>Fire Alarm Replacement / Upgrade</t>
  </si>
  <si>
    <t>Campus Wide Utility Infrastructure</t>
  </si>
  <si>
    <t>Control System Upgrades</t>
  </si>
  <si>
    <t>Electrical System Repairs &amp; Replacement</t>
  </si>
  <si>
    <t>Storm Drainage Repairs &amp; Replacement</t>
  </si>
  <si>
    <t>Sewer Line Repairs &amp; Replacement</t>
  </si>
  <si>
    <t>Road &amp; Parking Lot Repair</t>
  </si>
  <si>
    <t>Campus Wide Facility Infrastructure</t>
  </si>
  <si>
    <t>Asbestos Abatement</t>
  </si>
  <si>
    <t>Replace insulation removed during abatement</t>
  </si>
  <si>
    <t>Replace Flooring at Abated Areas</t>
  </si>
  <si>
    <t>Sidewalk Replacement</t>
  </si>
  <si>
    <t>Building Envelope Repair</t>
  </si>
  <si>
    <t>Interiors - Paint &amp; Repairs</t>
  </si>
  <si>
    <t>Replace Exterior Lighting</t>
  </si>
  <si>
    <t>Roof Repairs</t>
  </si>
  <si>
    <t>Window Replacement</t>
  </si>
  <si>
    <t>Repave Parking</t>
  </si>
  <si>
    <t>Exterior Brick Repair</t>
  </si>
  <si>
    <t xml:space="preserve">Bienville Hall </t>
  </si>
  <si>
    <t>Major Renovations</t>
  </si>
  <si>
    <t>East Campus Stadium</t>
  </si>
  <si>
    <t>Water Proofing</t>
  </si>
  <si>
    <t>ADA Projects for Accessibility</t>
  </si>
  <si>
    <t xml:space="preserve">Arena Facility </t>
  </si>
  <si>
    <t>ADA Upgrades</t>
  </si>
  <si>
    <t xml:space="preserve">Library </t>
  </si>
  <si>
    <t>ADA Restroom Upgrades</t>
  </si>
  <si>
    <t>TOTAL UNO ESTIMATED DM BUDGET:</t>
  </si>
  <si>
    <t>Southeastern Louisiana University Defferred Maintenance</t>
  </si>
  <si>
    <t>Charles E. Cate Teacher Education Center</t>
  </si>
  <si>
    <t>Pursley Hall</t>
  </si>
  <si>
    <t xml:space="preserve">Pursley Hall </t>
  </si>
  <si>
    <t>Hood &amp; Ventilation Replacement</t>
  </si>
  <si>
    <t>Sims Memorial Library</t>
  </si>
  <si>
    <t>D Vickers Hall</t>
  </si>
  <si>
    <t>Dugas Center</t>
  </si>
  <si>
    <t>Balance Air and Water -  Make Corrections</t>
  </si>
  <si>
    <t>Kinesiology &amp; Health Studies Building</t>
  </si>
  <si>
    <t>Baton Rouge Center</t>
  </si>
  <si>
    <t>McClimans Hall</t>
  </si>
  <si>
    <t>Clark Hall</t>
  </si>
  <si>
    <t>Replace Convectors</t>
  </si>
  <si>
    <t>White Hall</t>
  </si>
  <si>
    <t>Tinsley Hall</t>
  </si>
  <si>
    <t>Replace convectors</t>
  </si>
  <si>
    <t xml:space="preserve">University Center </t>
  </si>
  <si>
    <t>Switch Gear</t>
  </si>
  <si>
    <t>McClimans  Hall</t>
  </si>
  <si>
    <t>Electrical Secondary</t>
  </si>
  <si>
    <t>McGehee Hall</t>
  </si>
  <si>
    <t>Old Biology Building</t>
  </si>
  <si>
    <t>Thomason Health Center</t>
  </si>
  <si>
    <t>Garret Hall</t>
  </si>
  <si>
    <t>Pottle Music Building</t>
  </si>
  <si>
    <t>Roof &amp; Roof Drains Replacements</t>
  </si>
  <si>
    <t>Columbia Theatre</t>
  </si>
  <si>
    <t>North Campus Human Resources</t>
  </si>
  <si>
    <t>Roof Upper Section</t>
  </si>
  <si>
    <t>Garrett Hall</t>
  </si>
  <si>
    <t>Gas  Line Repairs &amp; Replacement</t>
  </si>
  <si>
    <t>Road Repair</t>
  </si>
  <si>
    <t>N. Oak Parking Lot - West</t>
  </si>
  <si>
    <t xml:space="preserve">McClimans Hall </t>
  </si>
  <si>
    <t>Roof Drain - Repair &amp; Replacement</t>
  </si>
  <si>
    <t>Campbell Hall</t>
  </si>
  <si>
    <t>Window Replacement &amp; Water Proofing</t>
  </si>
  <si>
    <t xml:space="preserve">Campbell Hall </t>
  </si>
  <si>
    <t>Plaster Repairs</t>
  </si>
  <si>
    <t>Roof Drain Repair</t>
  </si>
  <si>
    <t>East Stadium</t>
  </si>
  <si>
    <t>Repair Parapet Wall</t>
  </si>
  <si>
    <t>Repair, Seal and Recondition the Buttresses</t>
  </si>
  <si>
    <t>Warehouse</t>
  </si>
  <si>
    <t>Dyson Hall</t>
  </si>
  <si>
    <t>Replace metal and fake marble, add insulate panels</t>
  </si>
  <si>
    <t>Music Annex</t>
  </si>
  <si>
    <t>TOTAL SELU ESTIMATED DMBUDGET:</t>
  </si>
  <si>
    <t>Nicholls State University</t>
  </si>
  <si>
    <t xml:space="preserve">Building/Location </t>
  </si>
  <si>
    <t xml:space="preserve">Description </t>
  </si>
  <si>
    <t>Cost Estimate</t>
  </si>
  <si>
    <t>Gouaux Hall</t>
  </si>
  <si>
    <t>Replacement of fire alarm, no parts</t>
  </si>
  <si>
    <t>Peltier Hall</t>
  </si>
  <si>
    <t xml:space="preserve">Peltier Hall </t>
  </si>
  <si>
    <t>Replacement of chillers (2) &amp; cooling tower (1)</t>
  </si>
  <si>
    <t>Powell Hall</t>
  </si>
  <si>
    <t>Replacement of Elevator</t>
  </si>
  <si>
    <t>Maintenance</t>
  </si>
  <si>
    <t>Street replacement/drainage improvements</t>
  </si>
  <si>
    <t xml:space="preserve">Gouaux Hall </t>
  </si>
  <si>
    <t>Auditorium Renovation</t>
  </si>
  <si>
    <t>Powell/White Halls</t>
  </si>
  <si>
    <t>Breezeway enclosures</t>
  </si>
  <si>
    <t>Ellender Library</t>
  </si>
  <si>
    <t>Replacement of air handlers (6)</t>
  </si>
  <si>
    <t>Talbot Hall</t>
  </si>
  <si>
    <t>Replacement of air handlers (7)</t>
  </si>
  <si>
    <t>Guidry Stadium</t>
  </si>
  <si>
    <t>Waterproof, seal, repair concrete, refurbish bathroom, ticket booths &amp; concession stand</t>
  </si>
  <si>
    <t>cleaning &amp; testing of all transformers &amp; switchgears</t>
  </si>
  <si>
    <t>Polk Hall</t>
  </si>
  <si>
    <t>Stopher Gym</t>
  </si>
  <si>
    <t xml:space="preserve">Replacement of air handlers (4)  </t>
  </si>
  <si>
    <t>Shaver Gym</t>
  </si>
  <si>
    <t>Replacement of air handlers (5)</t>
  </si>
  <si>
    <t>Barker Hall</t>
  </si>
  <si>
    <t>Replacement of air handler</t>
  </si>
  <si>
    <t>Renovate bathroom to meet ADA codes</t>
  </si>
  <si>
    <t>Replacement of air handlers (9)</t>
  </si>
  <si>
    <t>SLEC Building</t>
  </si>
  <si>
    <t>Continuing Education</t>
  </si>
  <si>
    <t>Lindsley Hall</t>
  </si>
  <si>
    <t>ADA sidewalk repairs</t>
  </si>
  <si>
    <t>Picciola &amp; Candies Hall</t>
  </si>
  <si>
    <t>Removal of cypress trees</t>
  </si>
  <si>
    <t>Soccer Game Field</t>
  </si>
  <si>
    <t>Install subsurface drainage &amp; soil to field</t>
  </si>
  <si>
    <t>Renovate classrooms/office space</t>
  </si>
  <si>
    <t>Elkins Hall</t>
  </si>
  <si>
    <t>Replacement of air handlers (11)</t>
  </si>
  <si>
    <t>Replacement of windows and doors</t>
  </si>
  <si>
    <r>
      <t>Duh</t>
    </r>
    <r>
      <rPr>
        <sz val="9"/>
        <color theme="1"/>
        <rFont val="Calibri"/>
        <family val="2"/>
      </rPr>
      <t>é</t>
    </r>
    <r>
      <rPr>
        <sz val="9"/>
        <color theme="1"/>
        <rFont val="Calibri"/>
        <family val="2"/>
        <scheme val="minor"/>
      </rPr>
      <t xml:space="preserve"> Hall</t>
    </r>
  </si>
  <si>
    <t>Replacement of chiller</t>
  </si>
  <si>
    <t xml:space="preserve">Powell Hall </t>
  </si>
  <si>
    <t>Replacement of boiler</t>
  </si>
  <si>
    <t>Replacement of windows</t>
  </si>
  <si>
    <t>Replace handicap ramp</t>
  </si>
  <si>
    <t>Student Publication &amp; Printing</t>
  </si>
  <si>
    <t>ADA upgrade to restrooms</t>
  </si>
  <si>
    <t xml:space="preserve">Picciola Hall  </t>
  </si>
  <si>
    <t>Electrical Substation</t>
  </si>
  <si>
    <t>Family Service Center</t>
  </si>
  <si>
    <t>Candies Hall</t>
  </si>
  <si>
    <t xml:space="preserve">Alumni House </t>
  </si>
  <si>
    <t>Replacement of all wiring, foundation, piping, poles and street light heads</t>
  </si>
  <si>
    <t>Football Practice Fields</t>
  </si>
  <si>
    <t>Chop fields, add material &amp; grade (3)</t>
  </si>
  <si>
    <t>ADA restroom renovations (26)</t>
  </si>
  <si>
    <t xml:space="preserve">SLEC Building </t>
  </si>
  <si>
    <t xml:space="preserve">Replacement of air handlers (2) and condensing units (1) </t>
  </si>
  <si>
    <t>Candies Hall, Elkins Hall &amp; Picciola Hall</t>
  </si>
  <si>
    <t>Gutter replacements</t>
  </si>
  <si>
    <t>Maintenance Warehouse &amp; Office, SLEC, Student Publication &amp; Printing</t>
  </si>
  <si>
    <t>Exterior painting</t>
  </si>
  <si>
    <t xml:space="preserve">Talbot Hall </t>
  </si>
  <si>
    <t>Replacement of transformer</t>
  </si>
  <si>
    <t xml:space="preserve">Replacement of transformer </t>
  </si>
  <si>
    <t>Ayo Hall</t>
  </si>
  <si>
    <t>Waterproofing of building</t>
  </si>
  <si>
    <t>Maintenance &amp; Grounds Buildings</t>
  </si>
  <si>
    <t>President's Residence</t>
  </si>
  <si>
    <t xml:space="preserve">Powell/White Hall </t>
  </si>
  <si>
    <t xml:space="preserve">Stopher Gym </t>
  </si>
  <si>
    <t>Street resurfacing</t>
  </si>
  <si>
    <t>Softball Field</t>
  </si>
  <si>
    <t xml:space="preserve">Install drain system in out field </t>
  </si>
  <si>
    <t>Baseball Field</t>
  </si>
  <si>
    <t>Extend lateral drains into field, level out field</t>
  </si>
  <si>
    <t>Oak trees - crown cleaning &amp; lifting of canopies</t>
  </si>
  <si>
    <t xml:space="preserve">Campus Wide </t>
  </si>
  <si>
    <t>Replace high voltage junction boxes (16)</t>
  </si>
  <si>
    <t>Peltier Hall/Polk Hall (lobbies)</t>
  </si>
  <si>
    <t>Asbestos abatement</t>
  </si>
  <si>
    <t>Lead abatement</t>
  </si>
  <si>
    <t>Deferred Maintenance Projects</t>
  </si>
  <si>
    <t>TOTAL NiSU DM</t>
  </si>
  <si>
    <t>LOUISIANA TECH UNIVERSITY DEFERRED MAINTENANCE ESTIMATE</t>
  </si>
  <si>
    <t>7-31-002</t>
  </si>
  <si>
    <t>S07876</t>
  </si>
  <si>
    <t>A.E. Phillips</t>
  </si>
  <si>
    <t>Air Handler Replacement</t>
  </si>
  <si>
    <t>Transformer/Generator/Emergency Lighting</t>
  </si>
  <si>
    <t>Roof Repair water proofing</t>
  </si>
  <si>
    <t>S07875</t>
  </si>
  <si>
    <t>Replace or Refurbish Band Building Air Handlers - Replace Sound Insulation In Walls and Ceilings.</t>
  </si>
  <si>
    <t>S07859</t>
  </si>
  <si>
    <t>Bogard Hall</t>
  </si>
  <si>
    <t>Replace/Refurbish Air Handlers-Controls-VAV Boxes</t>
  </si>
  <si>
    <t>Interior and Exterior doors are in excess of 25 years old and do not consistently close or Lock</t>
  </si>
  <si>
    <t>Restroom Renovation</t>
  </si>
  <si>
    <t>Repair Sidewalks</t>
  </si>
  <si>
    <t>Replace Security Lighting</t>
  </si>
  <si>
    <t>S07855</t>
  </si>
  <si>
    <t>Carson-Taylor Hall</t>
  </si>
  <si>
    <t>Replace Cooling Towers</t>
  </si>
  <si>
    <t>ADA Entry and Elevator Addition to SW Corner</t>
  </si>
  <si>
    <t>Restroom Modification</t>
  </si>
  <si>
    <t>Davison Hall</t>
  </si>
  <si>
    <t>Chiller/Cooling Tower</t>
  </si>
  <si>
    <t>Roof Replacement - Waterproofing</t>
  </si>
  <si>
    <t>S22062</t>
  </si>
  <si>
    <t>Enterprise Center</t>
  </si>
  <si>
    <t>S07869</t>
  </si>
  <si>
    <t>George T. Madison</t>
  </si>
  <si>
    <t>Basement Waterproofing</t>
  </si>
  <si>
    <t>Asbestos Floor Tile Replacement</t>
  </si>
  <si>
    <t>S07858</t>
  </si>
  <si>
    <t>Howard Center</t>
  </si>
  <si>
    <t>Interior and Exterior doors are in excess of 23 years old and do not consistently close or Lock</t>
  </si>
  <si>
    <t>Replace Storm Water Piping</t>
  </si>
  <si>
    <t>Replace Elevator</t>
  </si>
  <si>
    <t>Infrastructure - VFA Did Not Include - This repair funds will address steam lines, asbestos insulation that is falling off the lines.  FPC abatement fund will address abatement of the tunnels.</t>
  </si>
  <si>
    <t>Replace overhead 2,400 Volt service and transformers with 13.8 KV service and transformers.</t>
  </si>
  <si>
    <t>Replace Campus-wide Building Management Control</t>
  </si>
  <si>
    <t>Repair Campus Wide Parking Lots</t>
  </si>
  <si>
    <t>Repair Campus Wide Streets and Roads</t>
  </si>
  <si>
    <t>Drainage Repair</t>
  </si>
  <si>
    <t>S12296</t>
  </si>
  <si>
    <t>Institute for Micromanufacturing</t>
  </si>
  <si>
    <t>Chiller</t>
  </si>
  <si>
    <t>S07833</t>
  </si>
  <si>
    <t>Keeny Hall</t>
  </si>
  <si>
    <t>Replace pneumatic controls and modify VAV motors</t>
  </si>
  <si>
    <t>Band, Woodard, Lomax, Reese, Memorial Gym, Lambright, Assembly Center, Davison, Institute for Micromanufacturing, Enterprise Center, Nethken, Wyly, Prescott, Engineering Annex, Power Plant, Tolliver, Art Shop Building, South Hall, Howard Centerm George T. Madison</t>
  </si>
  <si>
    <t>Fire Alarm Upgrade - Emergency Notification</t>
  </si>
  <si>
    <t>S08096</t>
  </si>
  <si>
    <t>Lomax Hall</t>
  </si>
  <si>
    <t>Lomax Hall Conservatory Heating Water Line Replacement - Buried Lines have rotted and are not repairable.</t>
  </si>
  <si>
    <t>Replace Boiler</t>
  </si>
  <si>
    <t xml:space="preserve">Lomax Hall </t>
  </si>
  <si>
    <t>Replace Chiller</t>
  </si>
  <si>
    <t>S07868</t>
  </si>
  <si>
    <t>Nethken Hall</t>
  </si>
  <si>
    <t>Restroom/Correct Code/Renovate/Update - Includes Fixtures, ceilings, ventilation, access - may include increasing size and entrance</t>
  </si>
  <si>
    <t>Entry Repair</t>
  </si>
  <si>
    <t>Replace Fan Coil Units, Heating &amp; Cooling Water Lines &amp; Controls</t>
  </si>
  <si>
    <t>Emergency Generator Egress Lighting</t>
  </si>
  <si>
    <t>Engineering Annex</t>
  </si>
  <si>
    <t>S07846</t>
  </si>
  <si>
    <t>Power Plant</t>
  </si>
  <si>
    <t>Replace Internal Electrical Distribution System</t>
  </si>
  <si>
    <t>Power Plant Switchgear</t>
  </si>
  <si>
    <t>Electrical Distribution Bus Refurbish/Reconfiguration</t>
  </si>
  <si>
    <t>Replace Condensate Return Tank</t>
  </si>
  <si>
    <t>Replace Campus Central Boiler</t>
  </si>
  <si>
    <t>Replace Process Control Software</t>
  </si>
  <si>
    <t>S07834</t>
  </si>
  <si>
    <t>Prescott Library</t>
  </si>
  <si>
    <t>S08059</t>
  </si>
  <si>
    <t>Reese Hall</t>
  </si>
  <si>
    <t>S07835</t>
  </si>
  <si>
    <t>Woodard Hall</t>
  </si>
  <si>
    <t>Replace 46 Year Old 2,400 Volt Transformer and Tie to 13.8 KV Circuit</t>
  </si>
  <si>
    <t>Generator/Emergency Lighting</t>
  </si>
  <si>
    <t>Woodard Hall-Band</t>
  </si>
  <si>
    <t>Heating/Chilled Water Line Replacement</t>
  </si>
  <si>
    <t>Woodard Hall (West) - Band</t>
  </si>
  <si>
    <t>Replace Air Handlers/Controls</t>
  </si>
  <si>
    <t>S07879</t>
  </si>
  <si>
    <t>Wyly Tower</t>
  </si>
  <si>
    <t>Replace Fan Coil Units</t>
  </si>
  <si>
    <t>Roof Repair water damage repair</t>
  </si>
  <si>
    <t>Campus-Wide</t>
  </si>
  <si>
    <t>Signage - ADA</t>
  </si>
  <si>
    <t>S07852</t>
  </si>
  <si>
    <t>Adams</t>
  </si>
  <si>
    <t>Replace slate roofs and repair water damage</t>
  </si>
  <si>
    <t>Auxiliary</t>
  </si>
  <si>
    <t>S07851</t>
  </si>
  <si>
    <t>Aswell</t>
  </si>
  <si>
    <t>S07853</t>
  </si>
  <si>
    <t>Dudly</t>
  </si>
  <si>
    <t>4 Dorm Hot Water</t>
  </si>
  <si>
    <t>Replace Domestic and Heating Water Supply</t>
  </si>
  <si>
    <t>S07832</t>
  </si>
  <si>
    <t>Replace flat roof, refurbish flashing and curbs</t>
  </si>
  <si>
    <t>Replace Air Handlers and Controls</t>
  </si>
  <si>
    <t>Replace Both Elevators</t>
  </si>
  <si>
    <t>Replace Rotten Sewer Lines</t>
  </si>
  <si>
    <t>Fire Alarm Upgrade</t>
  </si>
  <si>
    <t>AUXILIARIES TOTAL</t>
  </si>
  <si>
    <t>La TECH TOTAL DM ESTIMATE</t>
  </si>
  <si>
    <t>Asset Name</t>
  </si>
  <si>
    <t>Category</t>
  </si>
  <si>
    <t>Prime System</t>
  </si>
  <si>
    <t>Cost</t>
  </si>
  <si>
    <t xml:space="preserve">LSU Eunice </t>
  </si>
  <si>
    <t>Manuel Hall</t>
  </si>
  <si>
    <t>1-Currently Critical</t>
  </si>
  <si>
    <t xml:space="preserve">Building Code </t>
  </si>
  <si>
    <t>Distribution Systems</t>
  </si>
  <si>
    <t>HVAC: Fir Dampers Lacking</t>
  </si>
  <si>
    <t>Life Safety</t>
  </si>
  <si>
    <t>Communication &amp; Security</t>
  </si>
  <si>
    <t>Assistive Listening: Add New System</t>
  </si>
  <si>
    <t>Electrical Service &amp; Distribution</t>
  </si>
  <si>
    <t>Electrical Distribution: Missing Identification</t>
  </si>
  <si>
    <t>Accessibilty</t>
  </si>
  <si>
    <t>Plumbing Fixtures</t>
  </si>
  <si>
    <t>ADA: Non-Compliant Restrooms</t>
  </si>
  <si>
    <t>Fittings</t>
  </si>
  <si>
    <t>ADA: Title II Signage</t>
  </si>
  <si>
    <t>Interior Doors</t>
  </si>
  <si>
    <t>Interior Doors: Non-FRR</t>
  </si>
  <si>
    <t>ADA: Non-Compliant Counter</t>
  </si>
  <si>
    <t>Air and Water Quality</t>
  </si>
  <si>
    <t>HVAC Ductwork: Dirt and Mildew</t>
  </si>
  <si>
    <t>Integrity</t>
  </si>
  <si>
    <t>Insulation</t>
  </si>
  <si>
    <t>HVAC: Damaged Pipe Insulation</t>
  </si>
  <si>
    <t>Code Compliance</t>
  </si>
  <si>
    <t>Partitions</t>
  </si>
  <si>
    <t>Interior Walls: Lack Fire Rating</t>
  </si>
  <si>
    <t>Science Classroom</t>
  </si>
  <si>
    <t>Fire Sprinkler System: Not Installed</t>
  </si>
  <si>
    <t>HVAC: Damaged Insulation</t>
  </si>
  <si>
    <t>Interior Doors: Non-FRR (Louvers)</t>
  </si>
  <si>
    <t>Energy</t>
  </si>
  <si>
    <t>Interior Walls: Walls lack insulation</t>
  </si>
  <si>
    <t>Acadian Center</t>
  </si>
  <si>
    <t>Electrical: Miscellaneous Code Items</t>
  </si>
  <si>
    <t>Furnishings: Non-Compliant Counter</t>
  </si>
  <si>
    <t>Interior Doors: Second Egress Lacking</t>
  </si>
  <si>
    <t>Fittings: Title II Signage</t>
  </si>
  <si>
    <t>Health Technol.</t>
  </si>
  <si>
    <t>Fittings: Non-Compliant Signage</t>
  </si>
  <si>
    <t>Health &amp; Phys.</t>
  </si>
  <si>
    <t>Plumbing Fixtures: Non-Compliant Locker Room</t>
  </si>
  <si>
    <t>Other Plumbing Systems</t>
  </si>
  <si>
    <t>Plumbing: Natural Gas Main Provide Bollards</t>
  </si>
  <si>
    <t>2-Potentially Critical</t>
  </si>
  <si>
    <t>Terminal Package Units</t>
  </si>
  <si>
    <t>HVAC: Antiquated Fan Coil Unit</t>
  </si>
  <si>
    <t>HVAC: Electrical Room Inadequate Exhaust</t>
  </si>
  <si>
    <t>HVAC Heating Hot Water Pumps: Aged</t>
  </si>
  <si>
    <t>HVAC Air Handlers: Aged Constant Volume Unit</t>
  </si>
  <si>
    <t>Controls and Instrumentation</t>
  </si>
  <si>
    <t>HVAC Controls: Aged</t>
  </si>
  <si>
    <t>Ceiling Finishes</t>
  </si>
  <si>
    <t>Ceiling: Deteriorated ACT</t>
  </si>
  <si>
    <t>Lighting and Branch Wiring</t>
  </si>
  <si>
    <t>Electrical Outlets: Rewire Existing</t>
  </si>
  <si>
    <t>Lighting: Rewire Existing Fixtures</t>
  </si>
  <si>
    <t>Plumbing Custodial Sinks: Worn</t>
  </si>
  <si>
    <t>Exterior Windows</t>
  </si>
  <si>
    <t>Windows: Aged Single Pane</t>
  </si>
  <si>
    <t>Beyond Useful Life</t>
  </si>
  <si>
    <t>Electrical Switchboard: Aged</t>
  </si>
  <si>
    <t>Other HVAC Systems and Equip.</t>
  </si>
  <si>
    <t>HVAC: Dirty Diffusers</t>
  </si>
  <si>
    <t>Cooling Generating Systems</t>
  </si>
  <si>
    <t>HVAC: Chilled Water Pumps: Aging</t>
  </si>
  <si>
    <t>HVAC Air Handlers: Aged</t>
  </si>
  <si>
    <t>Reliability</t>
  </si>
  <si>
    <t>Exterior Windows: Gaskets Failing</t>
  </si>
  <si>
    <t>Electrical Outlets: Insufficient</t>
  </si>
  <si>
    <t>Appearance</t>
  </si>
  <si>
    <t>Ceiling Finishes: Peeling Paint</t>
  </si>
  <si>
    <t>HVAC: Chilled Water Pumps: Aged</t>
  </si>
  <si>
    <t>Wall &amp; Ceiling Finishes</t>
  </si>
  <si>
    <t>Walls &amp; Ceiling Deteriorated</t>
  </si>
  <si>
    <t>Pool &amp; Equipment Systems</t>
  </si>
  <si>
    <t>Pool and Equipment Replacement</t>
  </si>
  <si>
    <t>Domestic Water Distribution</t>
  </si>
  <si>
    <t>Plumbing: Main Water Valve Not Functioning</t>
  </si>
  <si>
    <t>3-Necessary-Not Yet</t>
  </si>
  <si>
    <t>HVAC Controls: Aged Control Valves</t>
  </si>
  <si>
    <t>Elevators and Lifts</t>
  </si>
  <si>
    <t>Elevator: Aged (Passenger Hydraulic)</t>
  </si>
  <si>
    <t>Domestic Hot Water Heater:Antiquated</t>
  </si>
  <si>
    <t>Functionality</t>
  </si>
  <si>
    <t>HVAC: Inadequate Piping Identification</t>
  </si>
  <si>
    <t>Terminal and Package Units</t>
  </si>
  <si>
    <t>HVAC Package Units: Aged</t>
  </si>
  <si>
    <t>Plumbing: Agen Wall Hydrants</t>
  </si>
  <si>
    <t>HVAC Air Handlers: Aged Multizone Units</t>
  </si>
  <si>
    <t>Plumbing Fixtures: Aged Acid Sinks</t>
  </si>
  <si>
    <t>Vacuum System: Aged Pumps</t>
  </si>
  <si>
    <t>Windows: Replace (Energy Efficiency)</t>
  </si>
  <si>
    <t>Electrical Panelboards: Aged</t>
  </si>
  <si>
    <t>Electrical Service: Aged</t>
  </si>
  <si>
    <t>Air Compressor: Aged</t>
  </si>
  <si>
    <t>Floor Finishes</t>
  </si>
  <si>
    <t>Flooring: Aged VCT</t>
  </si>
  <si>
    <t>Flooring: Aged Floor Coating</t>
  </si>
  <si>
    <t>HVAC Exhaust Fans: Aged</t>
  </si>
  <si>
    <t>Drinking Fountains: Aged</t>
  </si>
  <si>
    <t>Heating Hot Water Expansion Tank: Antiquated</t>
  </si>
  <si>
    <t xml:space="preserve">Plumbing: Aged Wall Hydrants </t>
  </si>
  <si>
    <t>Exterior Doors: Water Damage</t>
  </si>
  <si>
    <t>Plumbing Sink: Aged</t>
  </si>
  <si>
    <t>Exterior Doors: Aged Units</t>
  </si>
  <si>
    <t>Interior Doors: Aged and Damaged</t>
  </si>
  <si>
    <t>Floor Finishes: Damaged/Aged Carpet</t>
  </si>
  <si>
    <t>Exterior Walls</t>
  </si>
  <si>
    <t>Exterior Walls: Sealer Required</t>
  </si>
  <si>
    <t>Lighting Exterior: Aged</t>
  </si>
  <si>
    <t>Exterior Doors: Poor Paint Finish</t>
  </si>
  <si>
    <t>Interior Doors: Aged and Deteriorated</t>
  </si>
  <si>
    <t>Wall Finishes</t>
  </si>
  <si>
    <t>Wall Finishes: Peeling Paint</t>
  </si>
  <si>
    <t>Emergency Light and Power</t>
  </si>
  <si>
    <t>Emergency Lighting: Aged Battery Units</t>
  </si>
  <si>
    <t>4-Recommend</t>
  </si>
  <si>
    <t xml:space="preserve">Electrical Outlets: Insufficient </t>
  </si>
  <si>
    <t>Lighting and Branch Wiring: Add Occupancy Service</t>
  </si>
  <si>
    <t>Exterior Doors:Single Pane Glazing</t>
  </si>
  <si>
    <t>Laboratory Casework: Aging</t>
  </si>
  <si>
    <t>Exterior Doors: Single Pane Glazing</t>
  </si>
  <si>
    <t>Exterior Windows: Replace (Energy Efficiency)</t>
  </si>
  <si>
    <t>Emergency Power: Add Generator</t>
  </si>
  <si>
    <t>Plumbing: Restrooms flush valves</t>
  </si>
  <si>
    <t>Security</t>
  </si>
  <si>
    <t>Lighting: Add restrike kits</t>
  </si>
  <si>
    <t>Fire Alarm: Obsolete</t>
  </si>
  <si>
    <t>Lighting Interior: Replace Fixtures and Lamos</t>
  </si>
  <si>
    <t>Electrical Motor Control Center: Aged</t>
  </si>
  <si>
    <t>Exterior Doors: Exit Doors Lack Panic Hardware</t>
  </si>
  <si>
    <t>5- Does Not Meet Cu</t>
  </si>
  <si>
    <t>Drinking Fountains: Exceeds 4 inch protrusion</t>
  </si>
  <si>
    <t>Plumbing Backflow Prevention: Not installed</t>
  </si>
  <si>
    <t>Electrical Outlets: Replace Non-GFCI in Labs</t>
  </si>
  <si>
    <t>ADA: Non-compliant signage</t>
  </si>
  <si>
    <t>Electrical Panels: Inadquate Clearance</t>
  </si>
  <si>
    <t>Electrical Panels: Not locked</t>
  </si>
  <si>
    <t>Stairs</t>
  </si>
  <si>
    <t>Stairs: Not code compliant interior</t>
  </si>
  <si>
    <t>Elevator: Service pipe in machine room</t>
  </si>
  <si>
    <t>Exit Signs: Inefficient/inoperative/insufficient</t>
  </si>
  <si>
    <t>HVAC Exhaust Fans: Not installed in Janitor's Room</t>
  </si>
  <si>
    <t>Electrical Outlets: Non-GFCI Near Sinks</t>
  </si>
  <si>
    <t>Interior Doors: Non ADA compliant hardware</t>
  </si>
  <si>
    <t>Emergency Eyewash and Showers: Provide</t>
  </si>
  <si>
    <t>Other Fire Protection System</t>
  </si>
  <si>
    <t>Flammable Liquids: Improper storage</t>
  </si>
  <si>
    <t>Exterior Stairs &amp; Fire Escape</t>
  </si>
  <si>
    <t>Access Ladders: Non-compliant</t>
  </si>
  <si>
    <t>Ramps</t>
  </si>
  <si>
    <t>ADA: Non-compliant Handrails</t>
  </si>
  <si>
    <t>ADA: Non-compliant Signage</t>
  </si>
  <si>
    <t>ADA: Second Egress Lacking</t>
  </si>
  <si>
    <t>Emergency Lighting: Insufficient (battery pack)</t>
  </si>
  <si>
    <t>Emergency Lighting: Lacking at points of egress</t>
  </si>
  <si>
    <t>Stairs: Exterior Stair Railings Lacking</t>
  </si>
  <si>
    <t>Fire alarm system: FA Device Heights</t>
  </si>
  <si>
    <t>Interior Doors: Electrical Vault</t>
  </si>
  <si>
    <t>HVAC Exhaust Fan: Not installed in janitor's room</t>
  </si>
  <si>
    <t>ADA: Non-compliant handrails</t>
  </si>
  <si>
    <t>Electric Outlets: Replace Non-GFCI in Labs</t>
  </si>
  <si>
    <t>Interior Walls: Non-tempered glazing wall</t>
  </si>
  <si>
    <t>Stairs: Exterior Stair Railings Insufficient</t>
  </si>
  <si>
    <t>HVAC Restroom Exhaust Fan: Insufficient</t>
  </si>
  <si>
    <t>Stairs: Exterior Railings Non-compliant</t>
  </si>
  <si>
    <t>Stairs: Not Code Compliant</t>
  </si>
  <si>
    <t>Plumbing Drinking Fountains: Not ADAAG compliant</t>
  </si>
  <si>
    <t>TOTAL LSU-E DM ESTIMATE</t>
  </si>
  <si>
    <t>Louisiana State University - Eunice Deferred Maintenance</t>
  </si>
  <si>
    <t>TOTAL LSU-A DM</t>
  </si>
  <si>
    <t>TOTAL AGCENTER DEFERRED MAINTENANCE PROJECTS</t>
  </si>
  <si>
    <t>TOTAL HEALTH CARE SERVICES DIVISION</t>
  </si>
  <si>
    <t>TOTAL LSU-S DM</t>
  </si>
  <si>
    <t>Major Repair Request Priority List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</si>
</sst>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_([$$-409]* #,##0.00_);_([$$-409]* \(#,##0.00\);_([$$-409]* &quot;-&quot;??_);_(@_)"/>
    <numFmt numFmtId="167" formatCode="_(* #,##0_);_(* \(#,##0\);_(* &quot;-&quot;??_);_(@_)"/>
    <numFmt numFmtId="168" formatCode="_(&quot;$&quot;* #,##0_);_(&quot;$&quot;* \(#,##0\);_(&quot;$&quot;* &quot;-&quot;??_);_(@_)"/>
  </numFmts>
  <fonts count="59"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Times New Roman"/>
      <family val="1"/>
    </font>
    <font>
      <b/>
      <sz val="12"/>
      <color theme="1"/>
      <name val="Calibri"/>
      <family val="2"/>
      <scheme val="minor"/>
    </font>
    <font>
      <b/>
      <sz val="14"/>
      <color theme="1"/>
      <name val="Calibri"/>
      <family val="2"/>
      <scheme val="minor"/>
    </font>
    <font>
      <b/>
      <sz val="12.5"/>
      <color theme="1"/>
      <name val="Calibri"/>
      <family val="2"/>
      <scheme val="minor"/>
    </font>
    <font>
      <sz val="8"/>
      <color theme="1"/>
      <name val="Calibri"/>
      <family val="2"/>
      <scheme val="minor"/>
    </font>
    <font>
      <b/>
      <sz val="8"/>
      <color theme="1"/>
      <name val="Calibri"/>
      <family val="2"/>
      <scheme val="minor"/>
    </font>
    <font>
      <b/>
      <sz val="14"/>
      <color theme="1"/>
      <name val="Times New Roman"/>
      <family val="1"/>
    </font>
    <font>
      <b/>
      <sz val="9"/>
      <color rgb="FF000000"/>
      <name val="Arial"/>
      <family val="2"/>
    </font>
    <font>
      <b/>
      <sz val="9"/>
      <color theme="1"/>
      <name val="Arial"/>
      <family val="2"/>
    </font>
    <font>
      <sz val="9"/>
      <color theme="1"/>
      <name val="Arial"/>
      <family val="2"/>
    </font>
    <font>
      <b/>
      <sz val="9"/>
      <name val="Arial"/>
      <family val="2"/>
    </font>
    <font>
      <b/>
      <sz val="8"/>
      <color rgb="FF000000"/>
      <name val="Times New Roman"/>
      <family val="1"/>
    </font>
    <font>
      <b/>
      <sz val="8"/>
      <color theme="1"/>
      <name val="Times New Roman"/>
      <family val="1"/>
    </font>
    <font>
      <sz val="8"/>
      <color theme="1"/>
      <name val="Times New Roman"/>
      <family val="1"/>
    </font>
    <font>
      <b/>
      <sz val="8"/>
      <name val="Times New Roman"/>
      <family val="1"/>
    </font>
    <font>
      <sz val="9"/>
      <name val="Arial"/>
      <family val="2"/>
    </font>
    <font>
      <sz val="10"/>
      <color theme="1"/>
      <name val="Arial"/>
      <family val="2"/>
    </font>
    <font>
      <b/>
      <sz val="16"/>
      <color theme="1"/>
      <name val="Calibri"/>
      <family val="2"/>
      <scheme val="minor"/>
    </font>
    <font>
      <b/>
      <sz val="18"/>
      <color theme="1"/>
      <name val="Calibri"/>
      <family val="2"/>
      <scheme val="minor"/>
    </font>
    <font>
      <b/>
      <sz val="16"/>
      <color theme="0"/>
      <name val="Arial"/>
      <family val="2"/>
    </font>
    <font>
      <b/>
      <sz val="10"/>
      <name val="Arial"/>
      <family val="2"/>
    </font>
    <font>
      <sz val="10"/>
      <name val="Arial"/>
      <family val="2"/>
    </font>
    <font>
      <sz val="14"/>
      <color theme="1"/>
      <name val="Calibri"/>
      <family val="2"/>
      <scheme val="minor"/>
    </font>
    <font>
      <sz val="11"/>
      <color theme="1"/>
      <name val="Andale WT"/>
    </font>
    <font>
      <sz val="10"/>
      <color indexed="8"/>
      <name val="Andale WT"/>
    </font>
    <font>
      <sz val="11"/>
      <color indexed="8"/>
      <name val="Andale WT"/>
    </font>
    <font>
      <sz val="11"/>
      <color theme="1"/>
      <name val="Andale WT"/>
      <family val="2"/>
    </font>
    <font>
      <b/>
      <u/>
      <sz val="18"/>
      <color theme="1"/>
      <name val="Calibri"/>
      <family val="2"/>
      <scheme val="minor"/>
    </font>
    <font>
      <b/>
      <i/>
      <sz val="14"/>
      <color theme="1"/>
      <name val="Calibri"/>
      <family val="2"/>
      <scheme val="minor"/>
    </font>
    <font>
      <b/>
      <i/>
      <u/>
      <sz val="14"/>
      <color theme="1"/>
      <name val="Calibri"/>
      <family val="2"/>
      <scheme val="minor"/>
    </font>
    <font>
      <b/>
      <i/>
      <u/>
      <sz val="11"/>
      <color theme="1"/>
      <name val="Calibri"/>
      <family val="2"/>
      <scheme val="minor"/>
    </font>
    <font>
      <sz val="18"/>
      <color theme="1"/>
      <name val="Calibri"/>
      <family val="2"/>
      <scheme val="minor"/>
    </font>
    <font>
      <i/>
      <sz val="14"/>
      <color theme="1"/>
      <name val="Calibri"/>
      <family val="2"/>
      <scheme val="minor"/>
    </font>
    <font>
      <b/>
      <sz val="22"/>
      <color theme="1"/>
      <name val="Calibri"/>
      <family val="2"/>
      <scheme val="minor"/>
    </font>
    <font>
      <b/>
      <i/>
      <u/>
      <sz val="18"/>
      <color theme="1"/>
      <name val="Calibri"/>
      <family val="2"/>
      <scheme val="minor"/>
    </font>
    <font>
      <b/>
      <i/>
      <u/>
      <sz val="16"/>
      <color theme="1"/>
      <name val="Calibri"/>
      <family val="2"/>
      <scheme val="minor"/>
    </font>
    <font>
      <b/>
      <i/>
      <u/>
      <sz val="20"/>
      <color theme="1"/>
      <name val="Calibri"/>
      <family val="2"/>
      <scheme val="minor"/>
    </font>
    <font>
      <b/>
      <sz val="8"/>
      <name val="Arial"/>
      <family val="2"/>
    </font>
    <font>
      <sz val="8"/>
      <name val="Arial"/>
      <family val="2"/>
    </font>
    <font>
      <b/>
      <sz val="12"/>
      <name val="Arial"/>
      <family val="2"/>
    </font>
    <font>
      <b/>
      <sz val="14"/>
      <name val="Arial"/>
      <family val="2"/>
    </font>
    <font>
      <b/>
      <sz val="16"/>
      <name val="Arial"/>
      <family val="2"/>
    </font>
    <font>
      <b/>
      <u/>
      <sz val="16"/>
      <name val="Arial"/>
      <family val="2"/>
    </font>
    <font>
      <b/>
      <u/>
      <sz val="12"/>
      <name val="Arial"/>
      <family val="2"/>
    </font>
    <font>
      <b/>
      <sz val="18"/>
      <name val="Arial"/>
      <family val="2"/>
    </font>
    <font>
      <b/>
      <sz val="9"/>
      <color theme="1"/>
      <name val="Calibri"/>
      <family val="2"/>
      <scheme val="minor"/>
    </font>
    <font>
      <sz val="9"/>
      <name val="Calibri"/>
      <family val="2"/>
      <scheme val="minor"/>
    </font>
    <font>
      <sz val="9"/>
      <color theme="1"/>
      <name val="Calibri"/>
      <family val="2"/>
      <scheme val="minor"/>
    </font>
    <font>
      <sz val="9"/>
      <color theme="1"/>
      <name val="Calibri"/>
      <family val="2"/>
    </font>
    <font>
      <b/>
      <u/>
      <sz val="11"/>
      <color theme="1"/>
      <name val="Calibri"/>
      <family val="2"/>
      <scheme val="minor"/>
    </font>
    <font>
      <b/>
      <sz val="15"/>
      <color theme="1"/>
      <name val="Calibri"/>
      <family val="2"/>
      <scheme val="minor"/>
    </font>
    <font>
      <b/>
      <sz val="11"/>
      <color rgb="FF000000"/>
      <name val="Calibri"/>
      <family val="2"/>
      <scheme val="minor"/>
    </font>
    <font>
      <b/>
      <sz val="11"/>
      <name val="Calibri"/>
      <family val="2"/>
      <scheme val="minor"/>
    </font>
    <font>
      <b/>
      <sz val="14"/>
      <name val="Calibri"/>
      <family val="2"/>
      <scheme val="minor"/>
    </font>
    <font>
      <sz val="11"/>
      <name val="Calibri"/>
      <family val="2"/>
      <scheme val="minor"/>
    </font>
    <font>
      <b/>
      <sz val="16"/>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3"/>
        <bgColor indexed="64"/>
      </patternFill>
    </fill>
    <fill>
      <patternFill patternType="solid">
        <fgColor indexed="13"/>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43">
    <border>
      <left/>
      <right/>
      <top/>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style="thin">
        <color auto="1"/>
      </top>
      <bottom style="thin">
        <color auto="1"/>
      </bottom>
      <diagonal/>
    </border>
    <border>
      <left/>
      <right/>
      <top/>
      <bottom style="medium">
        <color auto="1"/>
      </bottom>
      <diagonal/>
    </border>
    <border>
      <left/>
      <right/>
      <top style="thin">
        <color auto="1"/>
      </top>
      <bottom style="medium">
        <color auto="1"/>
      </bottom>
      <diagonal/>
    </border>
    <border>
      <left/>
      <right/>
      <top style="thin">
        <color auto="1"/>
      </top>
      <bottom/>
      <diagonal/>
    </border>
    <border>
      <left/>
      <right/>
      <top/>
      <bottom style="thin">
        <color theme="4" tint="0.3999755851924192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right/>
      <top/>
      <bottom style="thin">
        <color auto="1"/>
      </bottom>
      <diagonal/>
    </border>
    <border>
      <left/>
      <right/>
      <top/>
      <bottom style="thick">
        <color auto="1"/>
      </bottom>
      <diagonal/>
    </border>
    <border>
      <left style="thick">
        <color auto="1"/>
      </left>
      <right style="thick">
        <color auto="1"/>
      </right>
      <top style="thick">
        <color auto="1"/>
      </top>
      <bottom style="thick">
        <color auto="1"/>
      </bottom>
      <diagonal/>
    </border>
    <border>
      <left style="thin">
        <color theme="4" tint="0.39997558519241921"/>
      </left>
      <right style="thin">
        <color theme="4" tint="0.39997558519241921"/>
      </right>
      <top style="thin">
        <color theme="4" tint="0.39997558519241921"/>
      </top>
      <bottom style="thin">
        <color auto="1"/>
      </bottom>
      <diagonal/>
    </border>
    <border>
      <left style="thin">
        <color theme="4" tint="0.39997558519241921"/>
      </left>
      <right style="thin">
        <color theme="4" tint="0.39997558519241921"/>
      </right>
      <top/>
      <bottom style="thin">
        <color theme="4" tint="0.39997558519241921"/>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92">
    <xf numFmtId="0" fontId="0" fillId="0" borderId="0" xfId="0"/>
    <xf numFmtId="0" fontId="3" fillId="0" borderId="4" xfId="0" applyFont="1" applyBorder="1"/>
    <xf numFmtId="164" fontId="3" fillId="0" borderId="5" xfId="0" applyNumberFormat="1" applyFont="1" applyBorder="1" applyAlignment="1">
      <alignment horizontal="center" wrapText="1"/>
    </xf>
    <xf numFmtId="165" fontId="0" fillId="0" borderId="5" xfId="0" applyNumberFormat="1" applyBorder="1"/>
    <xf numFmtId="165" fontId="0" fillId="0" borderId="6" xfId="0" applyNumberFormat="1" applyBorder="1"/>
    <xf numFmtId="0" fontId="3" fillId="0" borderId="7" xfId="0" applyFont="1" applyFill="1" applyBorder="1" applyAlignment="1">
      <alignment vertical="center"/>
    </xf>
    <xf numFmtId="165" fontId="3" fillId="0" borderId="8" xfId="0" applyNumberFormat="1" applyFont="1" applyBorder="1"/>
    <xf numFmtId="0" fontId="0" fillId="0" borderId="4" xfId="0" applyFont="1" applyBorder="1"/>
    <xf numFmtId="0" fontId="0" fillId="0" borderId="4" xfId="0" applyFont="1" applyBorder="1" applyAlignment="1">
      <alignment vertical="center"/>
    </xf>
    <xf numFmtId="0" fontId="0" fillId="0" borderId="4" xfId="0" applyFont="1" applyFill="1" applyBorder="1" applyAlignment="1">
      <alignment vertical="center"/>
    </xf>
    <xf numFmtId="0" fontId="0" fillId="0" borderId="10" xfId="0" applyFont="1" applyFill="1" applyBorder="1" applyAlignment="1">
      <alignment vertical="center"/>
    </xf>
    <xf numFmtId="165" fontId="0" fillId="0" borderId="0" xfId="0" applyNumberFormat="1"/>
    <xf numFmtId="165" fontId="2" fillId="0" borderId="0" xfId="0" applyNumberFormat="1" applyFont="1"/>
    <xf numFmtId="0" fontId="2" fillId="0" borderId="0" xfId="0" applyFont="1"/>
    <xf numFmtId="0" fontId="2" fillId="0" borderId="0" xfId="0" applyFont="1" applyAlignment="1">
      <alignment horizontal="center"/>
    </xf>
    <xf numFmtId="0" fontId="0" fillId="0" borderId="0" xfId="0" applyAlignment="1">
      <alignment horizontal="center"/>
    </xf>
    <xf numFmtId="0" fontId="0" fillId="0" borderId="0" xfId="0" applyBorder="1"/>
    <xf numFmtId="0" fontId="7" fillId="0" borderId="0" xfId="0" applyFont="1" applyAlignment="1">
      <alignment horizontal="center" wrapText="1"/>
    </xf>
    <xf numFmtId="0" fontId="7" fillId="0" borderId="0" xfId="0" applyFont="1"/>
    <xf numFmtId="0" fontId="7" fillId="0" borderId="17" xfId="0" applyFont="1" applyFill="1" applyBorder="1" applyAlignment="1">
      <alignment horizontal="center" wrapText="1"/>
    </xf>
    <xf numFmtId="0" fontId="7" fillId="0" borderId="17" xfId="0" applyFont="1" applyFill="1" applyBorder="1" applyAlignment="1">
      <alignment wrapText="1"/>
    </xf>
    <xf numFmtId="165" fontId="7" fillId="0" borderId="17" xfId="0" applyNumberFormat="1" applyFont="1" applyFill="1" applyBorder="1"/>
    <xf numFmtId="9" fontId="7" fillId="0" borderId="17" xfId="0" applyNumberFormat="1" applyFont="1" applyFill="1" applyBorder="1" applyAlignment="1">
      <alignment wrapText="1"/>
    </xf>
    <xf numFmtId="0" fontId="7" fillId="0" borderId="17" xfId="0" applyFont="1" applyBorder="1" applyAlignment="1">
      <alignment horizontal="center" wrapText="1"/>
    </xf>
    <xf numFmtId="0" fontId="7" fillId="0" borderId="17" xfId="0" applyFont="1" applyBorder="1" applyAlignment="1">
      <alignment wrapText="1"/>
    </xf>
    <xf numFmtId="0" fontId="8" fillId="0" borderId="17" xfId="0" applyFont="1" applyFill="1" applyBorder="1" applyAlignment="1">
      <alignment horizontal="right" wrapText="1"/>
    </xf>
    <xf numFmtId="165" fontId="8" fillId="0" borderId="17" xfId="0" applyNumberFormat="1" applyFont="1" applyBorder="1"/>
    <xf numFmtId="0" fontId="7" fillId="0" borderId="0" xfId="0" applyFont="1" applyAlignment="1">
      <alignment wrapText="1"/>
    </xf>
    <xf numFmtId="44" fontId="7" fillId="0" borderId="0" xfId="2" applyFont="1"/>
    <xf numFmtId="44" fontId="7" fillId="0" borderId="0" xfId="0" applyNumberFormat="1" applyFont="1"/>
    <xf numFmtId="0" fontId="7" fillId="0" borderId="18" xfId="0" applyFont="1" applyFill="1" applyBorder="1" applyAlignment="1">
      <alignment wrapText="1"/>
    </xf>
    <xf numFmtId="0" fontId="7" fillId="0" borderId="19" xfId="0" applyFont="1" applyFill="1" applyBorder="1" applyAlignment="1">
      <alignment wrapText="1"/>
    </xf>
    <xf numFmtId="0" fontId="7" fillId="0" borderId="20" xfId="0" applyFont="1" applyFill="1" applyBorder="1" applyAlignment="1">
      <alignment wrapText="1"/>
    </xf>
    <xf numFmtId="0" fontId="10" fillId="3" borderId="21" xfId="0" applyFont="1" applyFill="1" applyBorder="1" applyAlignment="1">
      <alignment horizontal="center" vertical="center"/>
    </xf>
    <xf numFmtId="0" fontId="11" fillId="3" borderId="22" xfId="0" applyFont="1" applyFill="1" applyBorder="1" applyAlignment="1">
      <alignment horizontal="left" vertical="center"/>
    </xf>
    <xf numFmtId="0" fontId="11" fillId="3" borderId="22" xfId="0" applyFont="1" applyFill="1" applyBorder="1" applyAlignment="1">
      <alignment horizontal="center" vertical="center"/>
    </xf>
    <xf numFmtId="0" fontId="10" fillId="3" borderId="22" xfId="0" applyFont="1" applyFill="1" applyBorder="1" applyAlignment="1">
      <alignment horizontal="center" vertical="center" wrapText="1"/>
    </xf>
    <xf numFmtId="165" fontId="10" fillId="3" borderId="23" xfId="0" applyNumberFormat="1" applyFont="1" applyFill="1" applyBorder="1" applyAlignment="1" applyProtection="1">
      <alignment horizontal="center" vertical="center"/>
      <protection locked="0"/>
    </xf>
    <xf numFmtId="0" fontId="12" fillId="0" borderId="4" xfId="0" applyFont="1" applyBorder="1" applyAlignment="1" applyProtection="1">
      <protection locked="0"/>
    </xf>
    <xf numFmtId="0" fontId="12" fillId="0" borderId="12" xfId="0" applyFont="1" applyBorder="1" applyAlignment="1" applyProtection="1">
      <alignment horizontal="left"/>
      <protection locked="0"/>
    </xf>
    <xf numFmtId="0" fontId="12" fillId="0" borderId="12" xfId="0" applyFont="1" applyBorder="1" applyAlignment="1" applyProtection="1">
      <alignment wrapText="1"/>
      <protection locked="0"/>
    </xf>
    <xf numFmtId="165" fontId="12" fillId="0" borderId="5" xfId="0" applyNumberFormat="1" applyFont="1" applyBorder="1" applyAlignment="1" applyProtection="1">
      <protection locked="0"/>
    </xf>
    <xf numFmtId="165" fontId="12" fillId="0" borderId="6" xfId="0" applyNumberFormat="1" applyFont="1" applyBorder="1" applyAlignment="1" applyProtection="1">
      <protection locked="0"/>
    </xf>
    <xf numFmtId="0" fontId="0" fillId="0" borderId="0" xfId="0" applyAlignment="1">
      <alignment wrapText="1"/>
    </xf>
    <xf numFmtId="0" fontId="14" fillId="3" borderId="21"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4" fillId="3" borderId="22" xfId="0" applyFont="1" applyFill="1" applyBorder="1" applyAlignment="1">
      <alignment horizontal="center" vertical="center" wrapText="1"/>
    </xf>
    <xf numFmtId="165" fontId="14" fillId="3" borderId="23" xfId="0" applyNumberFormat="1" applyFont="1" applyFill="1" applyBorder="1" applyAlignment="1" applyProtection="1">
      <alignment horizontal="center" vertical="center" wrapText="1"/>
      <protection locked="0"/>
    </xf>
    <xf numFmtId="0" fontId="16" fillId="0" borderId="0" xfId="0" applyFont="1"/>
    <xf numFmtId="0" fontId="16" fillId="0" borderId="4" xfId="0" applyFont="1" applyBorder="1" applyAlignment="1">
      <alignment wrapText="1"/>
    </xf>
    <xf numFmtId="0" fontId="16" fillId="0" borderId="12" xfId="0" applyFont="1" applyBorder="1" applyAlignment="1">
      <alignment horizontal="left" wrapText="1"/>
    </xf>
    <xf numFmtId="15" fontId="16" fillId="0" borderId="12" xfId="0" quotePrefix="1" applyNumberFormat="1" applyFont="1" applyBorder="1" applyAlignment="1">
      <alignment wrapText="1"/>
    </xf>
    <xf numFmtId="165" fontId="16" fillId="0" borderId="5" xfId="0" applyNumberFormat="1" applyFont="1" applyBorder="1" applyAlignment="1" applyProtection="1">
      <alignment wrapText="1"/>
      <protection locked="0"/>
    </xf>
    <xf numFmtId="0" fontId="16" fillId="0" borderId="12" xfId="0" applyFont="1" applyBorder="1" applyAlignment="1">
      <alignment wrapText="1"/>
    </xf>
    <xf numFmtId="0" fontId="16" fillId="0" borderId="12" xfId="0" quotePrefix="1" applyFont="1" applyBorder="1" applyAlignment="1">
      <alignment wrapText="1"/>
    </xf>
    <xf numFmtId="165" fontId="16" fillId="0" borderId="6" xfId="0" applyNumberFormat="1" applyFont="1" applyBorder="1" applyAlignment="1" applyProtection="1">
      <alignment wrapText="1"/>
      <protection locked="0"/>
    </xf>
    <xf numFmtId="0" fontId="17" fillId="0" borderId="12" xfId="0" applyFont="1" applyBorder="1" applyAlignment="1">
      <alignment horizontal="center" wrapText="1"/>
    </xf>
    <xf numFmtId="165" fontId="15" fillId="0" borderId="26" xfId="0" applyNumberFormat="1" applyFont="1" applyBorder="1" applyAlignment="1" applyProtection="1">
      <alignment wrapText="1"/>
      <protection locked="0"/>
    </xf>
    <xf numFmtId="0" fontId="0" fillId="0" borderId="0" xfId="0" applyAlignment="1"/>
    <xf numFmtId="0" fontId="0" fillId="0" borderId="0" xfId="0" applyAlignment="1">
      <alignment vertical="top"/>
    </xf>
    <xf numFmtId="0" fontId="0" fillId="0" borderId="0" xfId="0" applyAlignment="1">
      <alignment vertical="top" wrapText="1"/>
    </xf>
    <xf numFmtId="165" fontId="0" fillId="0" borderId="0" xfId="0" applyNumberFormat="1" applyAlignment="1">
      <alignment vertical="top"/>
    </xf>
    <xf numFmtId="0" fontId="0" fillId="0" borderId="12" xfId="0" applyBorder="1" applyAlignment="1">
      <alignment vertical="top" wrapText="1"/>
    </xf>
    <xf numFmtId="165" fontId="0" fillId="0" borderId="12" xfId="0" applyNumberFormat="1" applyBorder="1" applyAlignment="1">
      <alignment vertical="top" wrapText="1"/>
    </xf>
    <xf numFmtId="0" fontId="2" fillId="0" borderId="12" xfId="0" applyFont="1" applyBorder="1" applyAlignment="1">
      <alignment vertical="top" wrapText="1"/>
    </xf>
    <xf numFmtId="165" fontId="2" fillId="0" borderId="12" xfId="0" applyNumberFormat="1" applyFont="1" applyBorder="1" applyAlignment="1">
      <alignment vertical="top" wrapText="1"/>
    </xf>
    <xf numFmtId="0" fontId="2" fillId="0" borderId="12" xfId="0" applyFont="1" applyBorder="1" applyAlignment="1">
      <alignment horizontal="center" vertical="top" wrapText="1"/>
    </xf>
    <xf numFmtId="165" fontId="2" fillId="0" borderId="12" xfId="0" applyNumberFormat="1" applyFont="1" applyBorder="1" applyAlignment="1">
      <alignment horizontal="center" vertical="top" wrapText="1"/>
    </xf>
    <xf numFmtId="0" fontId="0" fillId="0" borderId="12" xfId="0" applyFill="1" applyBorder="1" applyAlignment="1">
      <alignment vertical="top" wrapText="1"/>
    </xf>
    <xf numFmtId="165" fontId="0" fillId="0" borderId="12" xfId="0" applyNumberFormat="1" applyFill="1" applyBorder="1" applyAlignment="1">
      <alignment vertical="top" wrapText="1"/>
    </xf>
    <xf numFmtId="0" fontId="0" fillId="0" borderId="12" xfId="0" applyFill="1" applyBorder="1" applyAlignment="1">
      <alignment horizontal="center" vertical="top" wrapText="1"/>
    </xf>
    <xf numFmtId="44" fontId="0" fillId="0" borderId="0" xfId="2" applyFont="1"/>
    <xf numFmtId="44" fontId="0" fillId="0" borderId="0" xfId="0" applyNumberFormat="1"/>
    <xf numFmtId="0" fontId="11" fillId="3" borderId="22" xfId="0" applyFont="1" applyFill="1" applyBorder="1" applyAlignment="1">
      <alignment horizontal="left" vertical="center" wrapText="1"/>
    </xf>
    <xf numFmtId="0" fontId="11" fillId="3" borderId="22" xfId="0" applyFont="1" applyFill="1" applyBorder="1" applyAlignment="1">
      <alignment horizontal="center" vertical="center" wrapText="1"/>
    </xf>
    <xf numFmtId="164" fontId="12" fillId="0" borderId="0" xfId="0" applyNumberFormat="1" applyFont="1" applyBorder="1" applyAlignment="1" applyProtection="1">
      <alignment wrapText="1"/>
      <protection locked="0"/>
    </xf>
    <xf numFmtId="0" fontId="12" fillId="0" borderId="0" xfId="0" applyFont="1" applyAlignment="1" applyProtection="1">
      <alignment wrapText="1"/>
      <protection locked="0"/>
    </xf>
    <xf numFmtId="0" fontId="12" fillId="0" borderId="4" xfId="0" applyFont="1" applyBorder="1" applyAlignment="1" applyProtection="1">
      <alignment wrapText="1"/>
      <protection locked="0"/>
    </xf>
    <xf numFmtId="0" fontId="13" fillId="0" borderId="27" xfId="0" applyFont="1" applyBorder="1" applyAlignment="1">
      <alignment horizontal="center" wrapText="1"/>
    </xf>
    <xf numFmtId="0" fontId="18" fillId="0" borderId="27" xfId="0" applyFont="1" applyBorder="1" applyAlignment="1">
      <alignment horizontal="left" wrapText="1"/>
    </xf>
    <xf numFmtId="165" fontId="12" fillId="0" borderId="33" xfId="0" applyNumberFormat="1" applyFont="1" applyBorder="1" applyProtection="1">
      <protection locked="0"/>
    </xf>
    <xf numFmtId="164" fontId="19" fillId="0" borderId="0" xfId="0" applyNumberFormat="1" applyFont="1" applyBorder="1" applyProtection="1">
      <protection locked="0"/>
    </xf>
    <xf numFmtId="0" fontId="19" fillId="0" borderId="0" xfId="0" applyFont="1"/>
    <xf numFmtId="165" fontId="12" fillId="0" borderId="3" xfId="0" applyNumberFormat="1" applyFont="1" applyBorder="1" applyProtection="1">
      <protection locked="0"/>
    </xf>
    <xf numFmtId="0" fontId="18" fillId="0" borderId="12" xfId="0" applyFont="1" applyBorder="1" applyAlignment="1">
      <alignment horizontal="left" wrapText="1"/>
    </xf>
    <xf numFmtId="165" fontId="12" fillId="0" borderId="6" xfId="0" applyNumberFormat="1" applyFont="1" applyBorder="1" applyProtection="1">
      <protection locked="0"/>
    </xf>
    <xf numFmtId="165" fontId="11" fillId="0" borderId="33" xfId="0" applyNumberFormat="1" applyFont="1" applyBorder="1" applyProtection="1">
      <protection locked="0"/>
    </xf>
    <xf numFmtId="165" fontId="12" fillId="0" borderId="5" xfId="0" applyNumberFormat="1" applyFont="1" applyBorder="1" applyProtection="1">
      <protection locked="0"/>
    </xf>
    <xf numFmtId="0" fontId="13" fillId="0" borderId="12" xfId="0" applyFont="1" applyBorder="1" applyAlignment="1">
      <alignment horizontal="center" wrapText="1"/>
    </xf>
    <xf numFmtId="0" fontId="0" fillId="0" borderId="38" xfId="0" applyBorder="1" applyAlignment="1">
      <alignment horizontal="center"/>
    </xf>
    <xf numFmtId="0" fontId="2" fillId="0" borderId="38" xfId="0" applyFont="1" applyBorder="1" applyAlignment="1">
      <alignment horizontal="center"/>
    </xf>
    <xf numFmtId="0" fontId="0" fillId="0" borderId="0" xfId="0" applyAlignment="1">
      <alignment horizontal="left"/>
    </xf>
    <xf numFmtId="165" fontId="0" fillId="0" borderId="0" xfId="0" applyNumberFormat="1" applyAlignment="1">
      <alignment horizontal="center"/>
    </xf>
    <xf numFmtId="0" fontId="0" fillId="0" borderId="0" xfId="0" applyFont="1" applyAlignment="1">
      <alignment horizontal="center"/>
    </xf>
    <xf numFmtId="0" fontId="23" fillId="5" borderId="0" xfId="0" applyFont="1" applyFill="1" applyAlignment="1">
      <alignment horizontal="center" wrapText="1"/>
    </xf>
    <xf numFmtId="0" fontId="23" fillId="0" borderId="0" xfId="0" applyFont="1" applyAlignment="1">
      <alignment horizontal="center" wrapText="1"/>
    </xf>
    <xf numFmtId="3" fontId="0" fillId="0" borderId="0" xfId="0" applyNumberFormat="1"/>
    <xf numFmtId="3" fontId="23" fillId="5" borderId="0" xfId="0" applyNumberFormat="1" applyFont="1" applyFill="1" applyAlignment="1">
      <alignment horizontal="center" wrapText="1"/>
    </xf>
    <xf numFmtId="0" fontId="0" fillId="2" borderId="0" xfId="0" applyFill="1" applyAlignment="1">
      <alignment horizontal="center"/>
    </xf>
    <xf numFmtId="0" fontId="0" fillId="4" borderId="0" xfId="0" applyFill="1" applyAlignment="1">
      <alignment horizontal="center"/>
    </xf>
    <xf numFmtId="165" fontId="23" fillId="5" borderId="0" xfId="0" applyNumberFormat="1" applyFont="1" applyFill="1" applyAlignment="1">
      <alignment horizontal="center" wrapText="1"/>
    </xf>
    <xf numFmtId="165" fontId="23" fillId="0" borderId="0" xfId="2" applyNumberFormat="1" applyFont="1"/>
    <xf numFmtId="165" fontId="0" fillId="2" borderId="0" xfId="0" applyNumberFormat="1" applyFill="1"/>
    <xf numFmtId="0" fontId="0" fillId="0" borderId="38" xfId="0" applyBorder="1"/>
    <xf numFmtId="3" fontId="0" fillId="0" borderId="38" xfId="0" applyNumberFormat="1" applyBorder="1"/>
    <xf numFmtId="165" fontId="0" fillId="0" borderId="38" xfId="0" applyNumberFormat="1" applyBorder="1"/>
    <xf numFmtId="0" fontId="5" fillId="0" borderId="0" xfId="0" applyFont="1" applyAlignment="1">
      <alignment horizontal="center"/>
    </xf>
    <xf numFmtId="0" fontId="0" fillId="0" borderId="14" xfId="0" applyBorder="1" applyAlignment="1"/>
    <xf numFmtId="0" fontId="0" fillId="0" borderId="0" xfId="0" applyFont="1"/>
    <xf numFmtId="0" fontId="20" fillId="0" borderId="0" xfId="0" applyFont="1" applyAlignment="1">
      <alignment horizontal="center"/>
    </xf>
    <xf numFmtId="0" fontId="30" fillId="0" borderId="0" xfId="0" applyFont="1" applyAlignment="1">
      <alignment horizontal="left"/>
    </xf>
    <xf numFmtId="8" fontId="0" fillId="0" borderId="0" xfId="0" applyNumberFormat="1"/>
    <xf numFmtId="0" fontId="21" fillId="0" borderId="0" xfId="0" applyFont="1" applyAlignment="1">
      <alignment horizontal="left"/>
    </xf>
    <xf numFmtId="0" fontId="31" fillId="0" borderId="0" xfId="0" applyFont="1"/>
    <xf numFmtId="0" fontId="0" fillId="6" borderId="39" xfId="0" applyFill="1" applyBorder="1"/>
    <xf numFmtId="8" fontId="0" fillId="6" borderId="39" xfId="0" applyNumberFormat="1" applyFill="1" applyBorder="1"/>
    <xf numFmtId="8" fontId="32" fillId="0" borderId="0" xfId="0" applyNumberFormat="1" applyFont="1"/>
    <xf numFmtId="0" fontId="25" fillId="6" borderId="39" xfId="0" applyFont="1" applyFill="1" applyBorder="1"/>
    <xf numFmtId="8" fontId="2" fillId="0" borderId="0" xfId="0" applyNumberFormat="1" applyFont="1"/>
    <xf numFmtId="0" fontId="5" fillId="0" borderId="0" xfId="0" applyFont="1"/>
    <xf numFmtId="8" fontId="5" fillId="0" borderId="0" xfId="0" applyNumberFormat="1" applyFont="1"/>
    <xf numFmtId="0" fontId="33" fillId="0" borderId="0" xfId="0" applyFont="1"/>
    <xf numFmtId="8" fontId="34" fillId="0" borderId="0" xfId="0" applyNumberFormat="1" applyFont="1"/>
    <xf numFmtId="8" fontId="31" fillId="0" borderId="0" xfId="0" applyNumberFormat="1" applyFont="1" applyBorder="1"/>
    <xf numFmtId="0" fontId="34" fillId="0" borderId="0" xfId="0" applyFont="1"/>
    <xf numFmtId="0" fontId="34" fillId="0" borderId="0" xfId="0" applyFont="1" applyAlignment="1">
      <alignment horizontal="center"/>
    </xf>
    <xf numFmtId="8" fontId="35" fillId="0" borderId="0" xfId="0" applyNumberFormat="1" applyFont="1"/>
    <xf numFmtId="0" fontId="36" fillId="0" borderId="0" xfId="0" applyFont="1" applyAlignment="1">
      <alignment horizontal="center"/>
    </xf>
    <xf numFmtId="8" fontId="37" fillId="0" borderId="40" xfId="0" applyNumberFormat="1" applyFont="1" applyBorder="1"/>
    <xf numFmtId="8" fontId="2" fillId="0" borderId="0" xfId="0" applyNumberFormat="1" applyFont="1" applyAlignment="1">
      <alignment horizontal="center"/>
    </xf>
    <xf numFmtId="9" fontId="2" fillId="0" borderId="0" xfId="0" applyNumberFormat="1" applyFont="1"/>
    <xf numFmtId="8" fontId="21" fillId="0" borderId="0" xfId="0" applyNumberFormat="1" applyFont="1"/>
    <xf numFmtId="0" fontId="38" fillId="0" borderId="0" xfId="0" applyFont="1"/>
    <xf numFmtId="0" fontId="39" fillId="0" borderId="0" xfId="0" applyFont="1"/>
    <xf numFmtId="0" fontId="30" fillId="2" borderId="0" xfId="0" applyFont="1" applyFill="1" applyAlignment="1">
      <alignment horizontal="left"/>
    </xf>
    <xf numFmtId="0" fontId="0" fillId="2" borderId="0" xfId="0" applyFill="1"/>
    <xf numFmtId="8" fontId="0" fillId="2" borderId="0" xfId="0" applyNumberFormat="1" applyFill="1"/>
    <xf numFmtId="0" fontId="40" fillId="0" borderId="0" xfId="0" applyFont="1" applyAlignment="1">
      <alignment horizontal="center"/>
    </xf>
    <xf numFmtId="0" fontId="40" fillId="0" borderId="0" xfId="0" applyFont="1" applyAlignment="1">
      <alignment horizontal="center" wrapText="1"/>
    </xf>
    <xf numFmtId="0" fontId="40" fillId="0" borderId="13" xfId="0" applyFont="1" applyBorder="1" applyAlignment="1">
      <alignment horizontal="center"/>
    </xf>
    <xf numFmtId="0" fontId="40" fillId="0" borderId="13" xfId="0" applyFont="1" applyBorder="1" applyAlignment="1">
      <alignment horizontal="center" wrapText="1"/>
    </xf>
    <xf numFmtId="0" fontId="41" fillId="0" borderId="0" xfId="0" applyFont="1"/>
    <xf numFmtId="0" fontId="41" fillId="0" borderId="0" xfId="0" applyFont="1" applyAlignment="1">
      <alignment wrapText="1"/>
    </xf>
    <xf numFmtId="0" fontId="41" fillId="0" borderId="0" xfId="0" applyFont="1" applyBorder="1"/>
    <xf numFmtId="0" fontId="41" fillId="0" borderId="0" xfId="0" applyFont="1" applyBorder="1" applyAlignment="1">
      <alignment wrapText="1"/>
    </xf>
    <xf numFmtId="0" fontId="41" fillId="0" borderId="0" xfId="0" applyFont="1" applyAlignment="1">
      <alignment vertical="center"/>
    </xf>
    <xf numFmtId="0" fontId="41" fillId="0" borderId="0" xfId="0" applyFont="1" applyAlignment="1">
      <alignment vertical="center" wrapText="1"/>
    </xf>
    <xf numFmtId="0" fontId="2" fillId="7" borderId="12" xfId="0" applyFont="1" applyFill="1" applyBorder="1" applyAlignment="1">
      <alignment horizontal="center" vertical="center" wrapText="1"/>
    </xf>
    <xf numFmtId="0" fontId="2" fillId="7" borderId="12" xfId="0" applyFont="1" applyFill="1" applyBorder="1" applyAlignment="1">
      <alignment horizontal="center" vertical="center"/>
    </xf>
    <xf numFmtId="0" fontId="0" fillId="0" borderId="12" xfId="0" applyBorder="1" applyAlignment="1">
      <alignment horizontal="center" vertical="center"/>
    </xf>
    <xf numFmtId="0" fontId="0" fillId="0" borderId="12" xfId="0" applyBorder="1" applyAlignment="1">
      <alignment horizontal="left" vertical="center"/>
    </xf>
    <xf numFmtId="0" fontId="0" fillId="0" borderId="12" xfId="0" applyBorder="1" applyAlignment="1">
      <alignment horizontal="left" vertical="top" wrapText="1"/>
    </xf>
    <xf numFmtId="164" fontId="0" fillId="0" borderId="12" xfId="0" applyNumberFormat="1" applyBorder="1" applyAlignment="1">
      <alignment horizontal="center" vertical="center"/>
    </xf>
    <xf numFmtId="0" fontId="0" fillId="0" borderId="12" xfId="0" applyBorder="1" applyAlignment="1">
      <alignment horizontal="center" vertical="center" wrapText="1"/>
    </xf>
    <xf numFmtId="0" fontId="0" fillId="0" borderId="12" xfId="0" applyBorder="1" applyAlignment="1">
      <alignment horizontal="left" vertical="center" wrapText="1"/>
    </xf>
    <xf numFmtId="0" fontId="0" fillId="0" borderId="0" xfId="0" applyAlignment="1">
      <alignment horizontal="center" vertical="center"/>
    </xf>
    <xf numFmtId="164" fontId="20" fillId="0" borderId="0" xfId="0" applyNumberFormat="1" applyFont="1" applyAlignment="1">
      <alignment horizontal="center"/>
    </xf>
    <xf numFmtId="0" fontId="45" fillId="0" borderId="0" xfId="0" applyFont="1" applyAlignment="1">
      <alignment horizontal="center"/>
    </xf>
    <xf numFmtId="0" fontId="46" fillId="0" borderId="0" xfId="0" applyFont="1" applyAlignment="1"/>
    <xf numFmtId="0" fontId="46" fillId="0" borderId="0" xfId="0" applyFont="1" applyAlignment="1">
      <alignment horizontal="right" wrapText="1"/>
    </xf>
    <xf numFmtId="0" fontId="46" fillId="0" borderId="0" xfId="0" applyFont="1" applyAlignment="1">
      <alignment horizontal="center" wrapText="1"/>
    </xf>
    <xf numFmtId="0" fontId="24" fillId="0" borderId="0" xfId="0" applyFont="1"/>
    <xf numFmtId="165" fontId="24" fillId="0" borderId="0" xfId="0" applyNumberFormat="1" applyFont="1"/>
    <xf numFmtId="0" fontId="24" fillId="0" borderId="0" xfId="0" quotePrefix="1" applyFont="1"/>
    <xf numFmtId="0" fontId="46" fillId="0" borderId="0" xfId="0" applyFont="1" applyAlignment="1">
      <alignment horizontal="center"/>
    </xf>
    <xf numFmtId="0" fontId="24" fillId="0" borderId="38" xfId="0" applyFont="1" applyBorder="1"/>
    <xf numFmtId="165" fontId="24" fillId="0" borderId="38" xfId="0" applyNumberFormat="1" applyFont="1" applyBorder="1"/>
    <xf numFmtId="0" fontId="48" fillId="7" borderId="0" xfId="0" applyFont="1" applyFill="1" applyAlignment="1">
      <alignment horizontal="center"/>
    </xf>
    <xf numFmtId="0" fontId="49" fillId="8" borderId="12" xfId="0" applyFont="1" applyFill="1" applyBorder="1" applyAlignment="1">
      <alignment horizontal="center"/>
    </xf>
    <xf numFmtId="0" fontId="49" fillId="8" borderId="12" xfId="0" applyFont="1" applyFill="1" applyBorder="1" applyAlignment="1">
      <alignment horizontal="left"/>
    </xf>
    <xf numFmtId="44" fontId="49" fillId="8" borderId="12" xfId="2" applyFont="1" applyFill="1" applyBorder="1" applyAlignment="1">
      <alignment horizontal="center"/>
    </xf>
    <xf numFmtId="0" fontId="50" fillId="8" borderId="12" xfId="0" applyFont="1" applyFill="1" applyBorder="1" applyAlignment="1">
      <alignment horizontal="center"/>
    </xf>
    <xf numFmtId="0" fontId="50" fillId="8" borderId="12" xfId="0" applyFont="1" applyFill="1" applyBorder="1" applyAlignment="1">
      <alignment wrapText="1"/>
    </xf>
    <xf numFmtId="44" fontId="50" fillId="8" borderId="12" xfId="2" applyFont="1" applyFill="1" applyBorder="1"/>
    <xf numFmtId="0" fontId="50" fillId="8" borderId="12" xfId="0" applyFont="1" applyFill="1" applyBorder="1" applyAlignment="1">
      <alignment horizontal="left" wrapText="1"/>
    </xf>
    <xf numFmtId="0" fontId="50" fillId="8" borderId="12" xfId="0" applyFont="1" applyFill="1" applyBorder="1" applyAlignment="1">
      <alignment horizontal="center" wrapText="1"/>
    </xf>
    <xf numFmtId="0" fontId="50" fillId="8" borderId="12" xfId="0" applyFont="1" applyFill="1" applyBorder="1" applyAlignment="1">
      <alignment horizontal="left"/>
    </xf>
    <xf numFmtId="0" fontId="49" fillId="8" borderId="12" xfId="0" applyFont="1" applyFill="1" applyBorder="1" applyAlignment="1">
      <alignment horizontal="center" wrapText="1"/>
    </xf>
    <xf numFmtId="44" fontId="49" fillId="8" borderId="12" xfId="2" applyFont="1" applyFill="1" applyBorder="1"/>
    <xf numFmtId="0" fontId="49" fillId="8" borderId="12" xfId="0" applyFont="1" applyFill="1" applyBorder="1" applyAlignment="1">
      <alignment horizontal="left" wrapText="1"/>
    </xf>
    <xf numFmtId="0" fontId="50" fillId="8" borderId="28" xfId="0" applyFont="1" applyFill="1" applyBorder="1" applyAlignment="1">
      <alignment horizontal="center"/>
    </xf>
    <xf numFmtId="44" fontId="20" fillId="0" borderId="0" xfId="0" applyNumberFormat="1" applyFont="1"/>
    <xf numFmtId="0" fontId="44" fillId="0" borderId="0" xfId="0" applyFont="1" applyAlignment="1">
      <alignment wrapText="1"/>
    </xf>
    <xf numFmtId="165" fontId="41" fillId="0" borderId="0" xfId="1" applyNumberFormat="1" applyFont="1"/>
    <xf numFmtId="165" fontId="40" fillId="0" borderId="0" xfId="1" applyNumberFormat="1" applyFont="1" applyAlignment="1">
      <alignment horizontal="center"/>
    </xf>
    <xf numFmtId="0" fontId="40" fillId="0" borderId="0" xfId="0" applyFont="1" applyBorder="1" applyAlignment="1">
      <alignment horizontal="center"/>
    </xf>
    <xf numFmtId="165" fontId="40" fillId="0" borderId="13" xfId="1" applyNumberFormat="1" applyFont="1" applyBorder="1" applyAlignment="1">
      <alignment horizontal="center"/>
    </xf>
    <xf numFmtId="165" fontId="41" fillId="0" borderId="0" xfId="1" applyNumberFormat="1" applyFont="1" applyAlignment="1">
      <alignment vertical="center"/>
    </xf>
    <xf numFmtId="0" fontId="41" fillId="0" borderId="0" xfId="0" applyFont="1" applyBorder="1" applyAlignment="1">
      <alignment vertical="center" wrapText="1"/>
    </xf>
    <xf numFmtId="0" fontId="41" fillId="0" borderId="30" xfId="0" applyFont="1" applyBorder="1"/>
    <xf numFmtId="0" fontId="41" fillId="0" borderId="30" xfId="0" applyFont="1" applyBorder="1" applyAlignment="1">
      <alignment wrapText="1"/>
    </xf>
    <xf numFmtId="165" fontId="41" fillId="0" borderId="30" xfId="1" applyNumberFormat="1" applyFont="1" applyBorder="1"/>
    <xf numFmtId="0" fontId="41" fillId="0" borderId="38" xfId="0" applyFont="1" applyBorder="1"/>
    <xf numFmtId="0" fontId="41" fillId="0" borderId="38" xfId="0" applyFont="1" applyBorder="1" applyAlignment="1">
      <alignment wrapText="1"/>
    </xf>
    <xf numFmtId="165" fontId="41" fillId="0" borderId="38" xfId="1" applyNumberFormat="1" applyFont="1" applyBorder="1"/>
    <xf numFmtId="165" fontId="41" fillId="0" borderId="0" xfId="1" applyNumberFormat="1" applyFont="1" applyBorder="1"/>
    <xf numFmtId="0" fontId="23" fillId="0" borderId="0" xfId="0" applyFont="1" applyAlignment="1">
      <alignment horizontal="center" vertical="center" wrapText="1"/>
    </xf>
    <xf numFmtId="165" fontId="23" fillId="0" borderId="0" xfId="1" applyNumberFormat="1" applyFont="1" applyAlignment="1">
      <alignment vertical="center"/>
    </xf>
    <xf numFmtId="5" fontId="41" fillId="0" borderId="30" xfId="1" applyNumberFormat="1" applyFont="1" applyBorder="1"/>
    <xf numFmtId="0" fontId="41" fillId="0" borderId="15" xfId="0" applyFont="1" applyBorder="1"/>
    <xf numFmtId="5" fontId="41" fillId="0" borderId="15" xfId="1" applyNumberFormat="1" applyFont="1" applyBorder="1"/>
    <xf numFmtId="165" fontId="42" fillId="0" borderId="0" xfId="1" applyNumberFormat="1" applyFont="1" applyAlignment="1">
      <alignment vertical="center"/>
    </xf>
    <xf numFmtId="0" fontId="5" fillId="0" borderId="38" xfId="0" applyFont="1" applyBorder="1" applyAlignment="1">
      <alignment horizontal="center"/>
    </xf>
    <xf numFmtId="0" fontId="5" fillId="0" borderId="38" xfId="0" applyFont="1" applyBorder="1" applyAlignment="1">
      <alignment horizontal="left"/>
    </xf>
    <xf numFmtId="165" fontId="5" fillId="0" borderId="38" xfId="0" applyNumberFormat="1" applyFont="1" applyBorder="1" applyAlignment="1">
      <alignment horizontal="center"/>
    </xf>
    <xf numFmtId="0" fontId="52" fillId="0" borderId="0" xfId="0" applyFont="1" applyAlignment="1">
      <alignment horizontal="center"/>
    </xf>
    <xf numFmtId="0" fontId="0" fillId="0" borderId="0" xfId="0" applyFill="1"/>
    <xf numFmtId="0" fontId="21" fillId="0" borderId="0" xfId="0" applyFont="1" applyAlignment="1">
      <alignment horizontal="center"/>
    </xf>
    <xf numFmtId="44" fontId="2" fillId="0" borderId="0" xfId="2" applyFont="1"/>
    <xf numFmtId="0" fontId="0" fillId="0" borderId="38" xfId="0" applyBorder="1" applyAlignment="1">
      <alignment horizontal="left"/>
    </xf>
    <xf numFmtId="165" fontId="0" fillId="0" borderId="38" xfId="0" applyNumberFormat="1" applyBorder="1" applyAlignment="1">
      <alignment horizontal="center"/>
    </xf>
    <xf numFmtId="165" fontId="53" fillId="0" borderId="0" xfId="0" applyNumberFormat="1" applyFont="1" applyAlignment="1">
      <alignment horizontal="center"/>
    </xf>
    <xf numFmtId="165" fontId="20" fillId="0" borderId="0" xfId="0" applyNumberFormat="1" applyFont="1" applyAlignment="1">
      <alignment horizontal="center"/>
    </xf>
    <xf numFmtId="0" fontId="52" fillId="0" borderId="0" xfId="0" applyFont="1"/>
    <xf numFmtId="0" fontId="0" fillId="0" borderId="4" xfId="0" applyFont="1" applyFill="1" applyBorder="1"/>
    <xf numFmtId="165" fontId="0" fillId="0" borderId="0" xfId="0" applyNumberFormat="1" applyFill="1" applyAlignment="1">
      <alignment horizontal="center"/>
    </xf>
    <xf numFmtId="0" fontId="21" fillId="0" borderId="0" xfId="0" applyFont="1" applyAlignment="1"/>
    <xf numFmtId="0" fontId="7" fillId="2" borderId="0" xfId="0" applyFont="1" applyFill="1" applyAlignment="1">
      <alignment horizontal="center" wrapText="1"/>
    </xf>
    <xf numFmtId="0" fontId="7" fillId="2" borderId="0" xfId="0" applyFont="1" applyFill="1"/>
    <xf numFmtId="0" fontId="7" fillId="0" borderId="42" xfId="0" applyFont="1" applyFill="1" applyBorder="1" applyAlignment="1">
      <alignment horizontal="center" wrapText="1"/>
    </xf>
    <xf numFmtId="0" fontId="7" fillId="0" borderId="42" xfId="0" applyFont="1" applyFill="1" applyBorder="1" applyAlignment="1">
      <alignment wrapText="1"/>
    </xf>
    <xf numFmtId="165" fontId="7" fillId="0" borderId="42" xfId="0" applyNumberFormat="1" applyFont="1" applyFill="1" applyBorder="1"/>
    <xf numFmtId="0" fontId="8" fillId="0" borderId="41" xfId="0" applyFont="1" applyFill="1" applyBorder="1" applyAlignment="1">
      <alignment horizontal="center" wrapText="1"/>
    </xf>
    <xf numFmtId="0" fontId="8" fillId="0" borderId="41" xfId="0" applyFont="1" applyFill="1" applyBorder="1" applyAlignment="1">
      <alignment horizontal="center"/>
    </xf>
    <xf numFmtId="0" fontId="54" fillId="3" borderId="21" xfId="0" applyFont="1" applyFill="1" applyBorder="1" applyAlignment="1">
      <alignment horizontal="center" vertical="center" wrapText="1"/>
    </xf>
    <xf numFmtId="0" fontId="2" fillId="3" borderId="22" xfId="0" applyFont="1" applyFill="1" applyBorder="1" applyAlignment="1">
      <alignment horizontal="left" vertical="center" wrapText="1"/>
    </xf>
    <xf numFmtId="0" fontId="2" fillId="3" borderId="22" xfId="0" applyFont="1" applyFill="1" applyBorder="1" applyAlignment="1">
      <alignment horizontal="center" vertical="center" wrapText="1"/>
    </xf>
    <xf numFmtId="0" fontId="54" fillId="3" borderId="22" xfId="0" applyFont="1" applyFill="1" applyBorder="1" applyAlignment="1">
      <alignment horizontal="center" vertical="center" wrapText="1"/>
    </xf>
    <xf numFmtId="165" fontId="54" fillId="3" borderId="23" xfId="0" applyNumberFormat="1" applyFont="1" applyFill="1" applyBorder="1" applyAlignment="1" applyProtection="1">
      <alignment horizontal="center" vertical="center" wrapText="1"/>
      <protection locked="0"/>
    </xf>
    <xf numFmtId="0" fontId="0" fillId="0" borderId="4" xfId="0" applyFont="1" applyBorder="1" applyAlignment="1">
      <alignment wrapText="1"/>
    </xf>
    <xf numFmtId="0" fontId="0" fillId="0" borderId="12" xfId="0" applyFont="1" applyBorder="1" applyAlignment="1">
      <alignment horizontal="left" wrapText="1"/>
    </xf>
    <xf numFmtId="15" fontId="0" fillId="0" borderId="12" xfId="0" quotePrefix="1" applyNumberFormat="1" applyFont="1" applyBorder="1" applyAlignment="1">
      <alignment wrapText="1"/>
    </xf>
    <xf numFmtId="165" fontId="0" fillId="0" borderId="5" xfId="0" applyNumberFormat="1" applyFont="1" applyBorder="1" applyAlignment="1" applyProtection="1">
      <alignment wrapText="1"/>
      <protection locked="0"/>
    </xf>
    <xf numFmtId="0" fontId="0" fillId="0" borderId="12" xfId="0" applyFont="1" applyBorder="1" applyAlignment="1">
      <alignment wrapText="1"/>
    </xf>
    <xf numFmtId="0" fontId="0" fillId="0" borderId="12" xfId="0" quotePrefix="1" applyFont="1" applyBorder="1" applyAlignment="1">
      <alignment wrapText="1"/>
    </xf>
    <xf numFmtId="165" fontId="0" fillId="0" borderId="11" xfId="0" applyNumberFormat="1" applyFont="1" applyBorder="1" applyAlignment="1" applyProtection="1">
      <alignment wrapText="1"/>
      <protection locked="0"/>
    </xf>
    <xf numFmtId="165" fontId="0" fillId="0" borderId="6" xfId="0" applyNumberFormat="1" applyFont="1" applyBorder="1" applyAlignment="1" applyProtection="1">
      <alignment wrapText="1"/>
      <protection locked="0"/>
    </xf>
    <xf numFmtId="0" fontId="55" fillId="0" borderId="12" xfId="0" applyFont="1" applyBorder="1" applyAlignment="1">
      <alignment horizontal="center" wrapText="1"/>
    </xf>
    <xf numFmtId="165" fontId="2" fillId="0" borderId="26" xfId="0" applyNumberFormat="1" applyFont="1" applyBorder="1" applyAlignment="1" applyProtection="1">
      <alignment wrapText="1"/>
      <protection locked="0"/>
    </xf>
    <xf numFmtId="165" fontId="5" fillId="0" borderId="8" xfId="0" applyNumberFormat="1" applyFont="1" applyBorder="1" applyAlignment="1" applyProtection="1">
      <protection locked="0"/>
    </xf>
    <xf numFmtId="0" fontId="2" fillId="0" borderId="27" xfId="0" applyFont="1" applyFill="1" applyBorder="1" applyAlignment="1">
      <alignment horizontal="center" vertical="top" wrapText="1"/>
    </xf>
    <xf numFmtId="0" fontId="2" fillId="0" borderId="28" xfId="0" applyFont="1" applyBorder="1" applyAlignment="1">
      <alignment horizontal="center"/>
    </xf>
    <xf numFmtId="0" fontId="0" fillId="0" borderId="28" xfId="0" applyBorder="1" applyAlignment="1">
      <alignment horizontal="center"/>
    </xf>
    <xf numFmtId="0" fontId="0" fillId="0" borderId="0" xfId="0" applyAlignment="1">
      <alignment horizontal="center" vertical="top"/>
    </xf>
    <xf numFmtId="0" fontId="0" fillId="0" borderId="12" xfId="0" applyBorder="1" applyAlignment="1">
      <alignment horizontal="center" vertical="top" wrapText="1"/>
    </xf>
    <xf numFmtId="0" fontId="2" fillId="0" borderId="28" xfId="0" applyFont="1" applyFill="1" applyBorder="1" applyAlignment="1">
      <alignment horizontal="center"/>
    </xf>
    <xf numFmtId="0" fontId="2" fillId="0" borderId="12" xfId="0" applyFont="1" applyFill="1" applyBorder="1" applyAlignment="1">
      <alignment horizontal="center" vertical="top" wrapText="1"/>
    </xf>
    <xf numFmtId="0" fontId="2" fillId="0" borderId="12" xfId="0" applyFont="1" applyFill="1" applyBorder="1" applyAlignment="1">
      <alignment vertical="top" wrapText="1"/>
    </xf>
    <xf numFmtId="165" fontId="2" fillId="0" borderId="12" xfId="0" applyNumberFormat="1" applyFont="1" applyFill="1" applyBorder="1" applyAlignment="1">
      <alignment vertical="top" wrapText="1"/>
    </xf>
    <xf numFmtId="0" fontId="0" fillId="2" borderId="0" xfId="0" applyFont="1" applyFill="1"/>
    <xf numFmtId="164" fontId="50" fillId="0" borderId="0" xfId="0" applyNumberFormat="1" applyFont="1" applyBorder="1" applyProtection="1">
      <protection locked="0"/>
    </xf>
    <xf numFmtId="0" fontId="50" fillId="0" borderId="4" xfId="0" applyFont="1" applyBorder="1" applyProtection="1">
      <protection locked="0"/>
    </xf>
    <xf numFmtId="0" fontId="49" fillId="0" borderId="12" xfId="0" applyFont="1" applyBorder="1" applyAlignment="1" applyProtection="1">
      <protection locked="0"/>
    </xf>
    <xf numFmtId="0" fontId="49" fillId="0" borderId="12" xfId="0" applyFont="1" applyBorder="1" applyAlignment="1" applyProtection="1">
      <alignment horizontal="left"/>
      <protection locked="0"/>
    </xf>
    <xf numFmtId="0" fontId="49" fillId="0" borderId="12" xfId="0" applyFont="1" applyBorder="1" applyAlignment="1" applyProtection="1">
      <alignment wrapText="1"/>
      <protection locked="0"/>
    </xf>
    <xf numFmtId="165" fontId="49" fillId="0" borderId="5" xfId="0" applyNumberFormat="1" applyFont="1" applyBorder="1" applyAlignment="1" applyProtection="1">
      <alignment horizontal="right"/>
      <protection locked="0"/>
    </xf>
    <xf numFmtId="0" fontId="50" fillId="0" borderId="0" xfId="0" applyFont="1" applyBorder="1" applyProtection="1">
      <protection locked="0"/>
    </xf>
    <xf numFmtId="0" fontId="49" fillId="0" borderId="12" xfId="0" quotePrefix="1" applyFont="1" applyBorder="1" applyAlignment="1" applyProtection="1">
      <alignment horizontal="left"/>
      <protection locked="0"/>
    </xf>
    <xf numFmtId="164" fontId="49" fillId="0" borderId="0" xfId="0" applyNumberFormat="1" applyFont="1" applyBorder="1" applyAlignment="1" applyProtection="1">
      <alignment horizontal="right" wrapText="1"/>
      <protection locked="0"/>
    </xf>
    <xf numFmtId="0" fontId="50" fillId="0" borderId="0" xfId="0" applyFont="1" applyAlignment="1" applyProtection="1">
      <protection locked="0"/>
    </xf>
    <xf numFmtId="0" fontId="50" fillId="0" borderId="9" xfId="0" applyFont="1" applyBorder="1" applyProtection="1">
      <protection locked="0"/>
    </xf>
    <xf numFmtId="165" fontId="49" fillId="0" borderId="8" xfId="0" applyNumberFormat="1" applyFont="1" applyBorder="1" applyAlignment="1" applyProtection="1">
      <alignment horizontal="right"/>
      <protection locked="0"/>
    </xf>
    <xf numFmtId="44" fontId="0" fillId="0" borderId="0" xfId="0" applyNumberFormat="1" applyFont="1"/>
    <xf numFmtId="0" fontId="54" fillId="3" borderId="21" xfId="0" applyFont="1" applyFill="1" applyBorder="1" applyAlignment="1">
      <alignment horizontal="center" vertical="center"/>
    </xf>
    <xf numFmtId="165" fontId="54" fillId="3" borderId="23" xfId="0" applyNumberFormat="1" applyFont="1" applyFill="1" applyBorder="1" applyAlignment="1" applyProtection="1">
      <alignment horizontal="center" vertical="center"/>
      <protection locked="0"/>
    </xf>
    <xf numFmtId="164" fontId="0" fillId="0" borderId="0" xfId="0" applyNumberFormat="1" applyFont="1" applyBorder="1" applyProtection="1">
      <protection locked="0"/>
    </xf>
    <xf numFmtId="0" fontId="0" fillId="0" borderId="0" xfId="0" applyFont="1" applyBorder="1"/>
    <xf numFmtId="165" fontId="56" fillId="0" borderId="8" xfId="0" applyNumberFormat="1" applyFont="1" applyBorder="1" applyAlignment="1" applyProtection="1">
      <alignment horizontal="right"/>
      <protection locked="0"/>
    </xf>
    <xf numFmtId="0" fontId="49" fillId="0" borderId="12" xfId="0" applyFont="1" applyBorder="1" applyAlignment="1" applyProtection="1">
      <alignment horizontal="center"/>
      <protection locked="0"/>
    </xf>
    <xf numFmtId="0" fontId="49" fillId="0" borderId="27" xfId="0" applyFont="1" applyBorder="1" applyAlignment="1" applyProtection="1">
      <alignment horizontal="center"/>
      <protection locked="0"/>
    </xf>
    <xf numFmtId="165" fontId="5" fillId="0" borderId="12" xfId="0" applyNumberFormat="1" applyFont="1" applyBorder="1" applyAlignment="1">
      <alignment vertical="top" wrapText="1"/>
    </xf>
    <xf numFmtId="0" fontId="57" fillId="0" borderId="0" xfId="0" applyFont="1" applyAlignment="1">
      <alignment vertical="center"/>
    </xf>
    <xf numFmtId="0" fontId="55" fillId="0" borderId="0" xfId="0" applyFont="1" applyAlignment="1">
      <alignment horizontal="center"/>
    </xf>
    <xf numFmtId="0" fontId="55" fillId="0" borderId="0" xfId="0" applyFont="1" applyAlignment="1">
      <alignment horizontal="center" wrapText="1"/>
    </xf>
    <xf numFmtId="167" fontId="55" fillId="0" borderId="0" xfId="1" applyNumberFormat="1" applyFont="1" applyAlignment="1">
      <alignment horizontal="center"/>
    </xf>
    <xf numFmtId="0" fontId="57" fillId="0" borderId="0" xfId="0" applyFont="1" applyAlignment="1">
      <alignment horizontal="center"/>
    </xf>
    <xf numFmtId="0" fontId="55" fillId="0" borderId="13" xfId="0" applyFont="1" applyBorder="1" applyAlignment="1">
      <alignment horizontal="center"/>
    </xf>
    <xf numFmtId="0" fontId="55" fillId="0" borderId="13" xfId="0" applyFont="1" applyBorder="1" applyAlignment="1">
      <alignment horizontal="center" wrapText="1"/>
    </xf>
    <xf numFmtId="167" fontId="55" fillId="0" borderId="13" xfId="1" applyNumberFormat="1" applyFont="1" applyBorder="1" applyAlignment="1">
      <alignment horizontal="center"/>
    </xf>
    <xf numFmtId="0" fontId="57" fillId="0" borderId="0" xfId="0" applyFont="1"/>
    <xf numFmtId="0" fontId="57" fillId="0" borderId="0" xfId="0" applyFont="1" applyAlignment="1">
      <alignment wrapText="1"/>
    </xf>
    <xf numFmtId="167" fontId="57" fillId="0" borderId="0" xfId="1" applyNumberFormat="1" applyFont="1"/>
    <xf numFmtId="0" fontId="57" fillId="0" borderId="0" xfId="0" applyFont="1" applyBorder="1"/>
    <xf numFmtId="0" fontId="57" fillId="0" borderId="0" xfId="0" applyFont="1" applyBorder="1" applyAlignment="1">
      <alignment wrapText="1"/>
    </xf>
    <xf numFmtId="168" fontId="57" fillId="0" borderId="0" xfId="2" applyNumberFormat="1" applyFont="1" applyBorder="1"/>
    <xf numFmtId="0" fontId="57" fillId="0" borderId="0" xfId="0" applyFont="1" applyAlignment="1">
      <alignment vertical="center" wrapText="1"/>
    </xf>
    <xf numFmtId="167" fontId="57" fillId="0" borderId="0" xfId="1" applyNumberFormat="1" applyFont="1" applyAlignment="1">
      <alignment vertical="center"/>
    </xf>
    <xf numFmtId="168" fontId="58" fillId="0" borderId="0" xfId="2" applyNumberFormat="1" applyFont="1" applyAlignment="1">
      <alignment vertical="center"/>
    </xf>
    <xf numFmtId="0" fontId="3" fillId="0" borderId="1" xfId="0" applyFont="1" applyBorder="1" applyAlignment="1">
      <alignment horizontal="center"/>
    </xf>
    <xf numFmtId="0" fontId="3" fillId="0" borderId="2" xfId="0" applyFont="1" applyBorder="1" applyAlignment="1">
      <alignment horizontal="center"/>
    </xf>
    <xf numFmtId="0" fontId="6" fillId="0" borderId="15" xfId="0" applyFont="1" applyBorder="1" applyAlignment="1">
      <alignment horizontal="center" vertical="center"/>
    </xf>
    <xf numFmtId="0" fontId="6" fillId="0" borderId="13" xfId="0" applyFont="1" applyBorder="1" applyAlignment="1">
      <alignment horizontal="center" vertical="center"/>
    </xf>
    <xf numFmtId="165" fontId="5" fillId="0" borderId="15" xfId="0" applyNumberFormat="1" applyFont="1" applyBorder="1" applyAlignment="1">
      <alignment horizontal="center" vertical="center"/>
    </xf>
    <xf numFmtId="165" fontId="5" fillId="0" borderId="13" xfId="0" applyNumberFormat="1" applyFont="1" applyBorder="1" applyAlignment="1">
      <alignment horizontal="center" vertical="center"/>
    </xf>
    <xf numFmtId="0" fontId="5" fillId="2" borderId="16" xfId="0" applyFont="1" applyFill="1" applyBorder="1" applyAlignment="1">
      <alignment horizontal="center" wrapText="1"/>
    </xf>
    <xf numFmtId="0" fontId="7" fillId="0" borderId="18" xfId="0" applyFont="1" applyFill="1" applyBorder="1" applyAlignment="1">
      <alignment horizontal="left" wrapText="1"/>
    </xf>
    <xf numFmtId="0" fontId="7" fillId="0" borderId="19" xfId="0" applyFont="1" applyFill="1" applyBorder="1" applyAlignment="1">
      <alignment horizontal="left" wrapText="1"/>
    </xf>
    <xf numFmtId="0" fontId="9" fillId="2" borderId="13" xfId="0" applyFont="1" applyFill="1" applyBorder="1" applyAlignment="1">
      <alignment horizontal="center"/>
    </xf>
    <xf numFmtId="0" fontId="56" fillId="0" borderId="24" xfId="0" applyFont="1" applyBorder="1" applyAlignment="1">
      <alignment horizontal="center"/>
    </xf>
    <xf numFmtId="0" fontId="56" fillId="0" borderId="14" xfId="0" applyFont="1" applyBorder="1" applyAlignment="1">
      <alignment horizontal="center"/>
    </xf>
    <xf numFmtId="0" fontId="56" fillId="0" borderId="25" xfId="0" applyFont="1" applyBorder="1" applyAlignment="1">
      <alignment horizontal="center"/>
    </xf>
    <xf numFmtId="0" fontId="3" fillId="2" borderId="13" xfId="0" applyFont="1" applyFill="1" applyBorder="1" applyAlignment="1">
      <alignment horizontal="center"/>
    </xf>
    <xf numFmtId="0" fontId="21" fillId="0" borderId="0" xfId="0" applyFont="1" applyAlignment="1">
      <alignment horizontal="center"/>
    </xf>
    <xf numFmtId="0" fontId="20" fillId="2" borderId="0" xfId="0" applyFont="1" applyFill="1" applyAlignment="1">
      <alignment horizontal="center"/>
    </xf>
    <xf numFmtId="0" fontId="5" fillId="0" borderId="0" xfId="0" applyFont="1" applyBorder="1" applyAlignment="1">
      <alignment horizontal="center" wrapText="1"/>
    </xf>
    <xf numFmtId="0" fontId="5" fillId="0" borderId="38" xfId="0" applyFont="1" applyBorder="1" applyAlignment="1">
      <alignment horizontal="center" wrapText="1"/>
    </xf>
    <xf numFmtId="0" fontId="20" fillId="0" borderId="0" xfId="0" applyFont="1" applyAlignment="1">
      <alignment horizontal="center" vertical="center"/>
    </xf>
    <xf numFmtId="0" fontId="5" fillId="2" borderId="0" xfId="0" applyFont="1" applyFill="1" applyAlignment="1">
      <alignment horizontal="center" vertical="top"/>
    </xf>
    <xf numFmtId="0" fontId="0" fillId="0" borderId="29" xfId="0" applyFill="1" applyBorder="1" applyAlignment="1">
      <alignment horizontal="left" vertical="top" wrapText="1"/>
    </xf>
    <xf numFmtId="0" fontId="0" fillId="0" borderId="30" xfId="0" applyFill="1" applyBorder="1" applyAlignment="1">
      <alignment horizontal="left" vertical="top" wrapText="1"/>
    </xf>
    <xf numFmtId="0" fontId="0" fillId="0" borderId="31" xfId="0" applyFill="1" applyBorder="1" applyAlignment="1">
      <alignment horizontal="left" vertical="top" wrapText="1"/>
    </xf>
    <xf numFmtId="0" fontId="5" fillId="0" borderId="29" xfId="0" applyFont="1" applyBorder="1" applyAlignment="1">
      <alignment horizontal="center" vertical="top" wrapText="1"/>
    </xf>
    <xf numFmtId="0" fontId="5" fillId="0" borderId="31" xfId="0" applyFont="1" applyBorder="1" applyAlignment="1">
      <alignment horizontal="center" vertical="top" wrapText="1"/>
    </xf>
    <xf numFmtId="0" fontId="20" fillId="2" borderId="13" xfId="0" applyFont="1" applyFill="1" applyBorder="1" applyAlignment="1">
      <alignment horizontal="center"/>
    </xf>
    <xf numFmtId="0" fontId="56" fillId="0" borderId="7" xfId="0" applyFont="1" applyBorder="1" applyAlignment="1" applyProtection="1">
      <alignment horizontal="center"/>
      <protection locked="0"/>
    </xf>
    <xf numFmtId="0" fontId="56" fillId="0" borderId="32" xfId="0" applyFont="1" applyBorder="1" applyAlignment="1" applyProtection="1">
      <alignment horizontal="center"/>
      <protection locked="0"/>
    </xf>
    <xf numFmtId="0" fontId="49" fillId="0" borderId="29" xfId="0" applyFont="1" applyBorder="1" applyAlignment="1" applyProtection="1">
      <alignment horizontal="left"/>
      <protection locked="0"/>
    </xf>
    <xf numFmtId="0" fontId="49" fillId="0" borderId="30" xfId="0" applyFont="1" applyBorder="1" applyAlignment="1" applyProtection="1">
      <alignment horizontal="left"/>
      <protection locked="0"/>
    </xf>
    <xf numFmtId="0" fontId="49" fillId="0" borderId="31" xfId="0" applyFont="1" applyBorder="1" applyAlignment="1" applyProtection="1">
      <alignment horizontal="left"/>
      <protection locked="0"/>
    </xf>
    <xf numFmtId="0" fontId="18" fillId="0" borderId="29" xfId="0" applyFont="1" applyBorder="1" applyAlignment="1">
      <alignment horizontal="left" wrapText="1"/>
    </xf>
    <xf numFmtId="0" fontId="18" fillId="0" borderId="31" xfId="0" applyFont="1" applyBorder="1" applyAlignment="1">
      <alignment horizontal="left" wrapText="1"/>
    </xf>
    <xf numFmtId="0" fontId="13" fillId="0" borderId="34" xfId="0" applyFont="1" applyBorder="1" applyAlignment="1">
      <alignment horizontal="center" wrapText="1"/>
    </xf>
    <xf numFmtId="0" fontId="13" fillId="0" borderId="30" xfId="0" applyFont="1" applyBorder="1" applyAlignment="1">
      <alignment horizontal="center" wrapText="1"/>
    </xf>
    <xf numFmtId="0" fontId="13" fillId="0" borderId="31" xfId="0" applyFont="1" applyBorder="1" applyAlignment="1">
      <alignment horizontal="center" wrapText="1"/>
    </xf>
    <xf numFmtId="0" fontId="2" fillId="0" borderId="38" xfId="0" applyFont="1" applyBorder="1" applyAlignment="1">
      <alignment horizontal="center"/>
    </xf>
    <xf numFmtId="0" fontId="0" fillId="0" borderId="0" xfId="0" applyAlignment="1">
      <alignment horizontal="left"/>
    </xf>
    <xf numFmtId="0" fontId="0" fillId="0" borderId="0" xfId="0" applyAlignment="1">
      <alignment horizontal="left" wrapText="1"/>
    </xf>
    <xf numFmtId="0" fontId="0" fillId="0" borderId="38" xfId="0" applyBorder="1" applyAlignment="1">
      <alignment horizontal="left"/>
    </xf>
    <xf numFmtId="0" fontId="0" fillId="0" borderId="0" xfId="0" applyBorder="1" applyAlignment="1">
      <alignment horizontal="center"/>
    </xf>
    <xf numFmtId="0" fontId="0" fillId="0" borderId="0" xfId="0" applyAlignment="1">
      <alignment horizontal="center"/>
    </xf>
    <xf numFmtId="0" fontId="0" fillId="0" borderId="38" xfId="0" applyBorder="1" applyAlignment="1">
      <alignment horizontal="center"/>
    </xf>
    <xf numFmtId="165" fontId="0" fillId="0" borderId="0" xfId="0" applyNumberFormat="1" applyAlignment="1">
      <alignment horizontal="center"/>
    </xf>
    <xf numFmtId="0" fontId="2" fillId="0" borderId="0" xfId="0" applyFont="1" applyAlignment="1">
      <alignment horizontal="center"/>
    </xf>
    <xf numFmtId="165" fontId="0" fillId="0" borderId="38" xfId="0" applyNumberFormat="1" applyBorder="1" applyAlignment="1">
      <alignment horizontal="center"/>
    </xf>
    <xf numFmtId="165" fontId="2" fillId="0" borderId="0" xfId="0" applyNumberFormat="1" applyFont="1" applyAlignment="1">
      <alignment horizontal="center"/>
    </xf>
    <xf numFmtId="0" fontId="5" fillId="2" borderId="0" xfId="0" applyFont="1" applyFill="1" applyAlignment="1">
      <alignment horizontal="center"/>
    </xf>
    <xf numFmtId="0" fontId="0" fillId="0" borderId="14" xfId="0" applyBorder="1" applyAlignment="1">
      <alignment horizontal="left"/>
    </xf>
    <xf numFmtId="0" fontId="0" fillId="0" borderId="38" xfId="0" applyBorder="1" applyAlignment="1">
      <alignment horizontal="left" wrapText="1"/>
    </xf>
    <xf numFmtId="165" fontId="5" fillId="0" borderId="14" xfId="0" applyNumberFormat="1" applyFont="1" applyBorder="1" applyAlignment="1">
      <alignment horizontal="center"/>
    </xf>
    <xf numFmtId="0" fontId="5" fillId="0" borderId="14" xfId="0" applyFont="1" applyBorder="1" applyAlignment="1">
      <alignment horizontal="center"/>
    </xf>
    <xf numFmtId="0" fontId="5" fillId="0" borderId="0" xfId="0" applyFont="1" applyAlignment="1">
      <alignment horizontal="center"/>
    </xf>
    <xf numFmtId="165" fontId="5" fillId="0" borderId="0" xfId="0" applyNumberFormat="1" applyFont="1" applyAlignment="1">
      <alignment horizontal="center"/>
    </xf>
    <xf numFmtId="165" fontId="20" fillId="0" borderId="0" xfId="0" applyNumberFormat="1" applyFont="1" applyAlignment="1">
      <alignment horizontal="center"/>
    </xf>
    <xf numFmtId="0" fontId="20" fillId="0" borderId="0" xfId="0" applyFont="1" applyAlignment="1">
      <alignment horizontal="center"/>
    </xf>
    <xf numFmtId="0" fontId="44" fillId="2" borderId="0" xfId="0" applyFont="1" applyFill="1" applyAlignment="1">
      <alignment horizontal="center" wrapText="1"/>
    </xf>
    <xf numFmtId="0" fontId="43" fillId="0" borderId="0" xfId="0" applyFont="1" applyAlignment="1">
      <alignment horizontal="center" vertical="center" wrapText="1"/>
    </xf>
    <xf numFmtId="0" fontId="4" fillId="0" borderId="38" xfId="0" applyFont="1" applyBorder="1" applyAlignment="1">
      <alignment horizontal="center" wrapText="1"/>
    </xf>
    <xf numFmtId="0" fontId="2" fillId="0" borderId="0" xfId="0" applyFont="1" applyAlignment="1">
      <alignment horizontal="left"/>
    </xf>
    <xf numFmtId="0" fontId="2" fillId="0" borderId="38" xfId="0" applyFont="1" applyBorder="1" applyAlignment="1">
      <alignment horizontal="center" wrapText="1"/>
    </xf>
    <xf numFmtId="6" fontId="0" fillId="0" borderId="0" xfId="0" applyNumberFormat="1" applyAlignment="1">
      <alignment horizontal="center"/>
    </xf>
    <xf numFmtId="0" fontId="26" fillId="0" borderId="0" xfId="0" applyFont="1" applyAlignment="1">
      <alignment horizontal="left" vertical="center"/>
    </xf>
    <xf numFmtId="0" fontId="26" fillId="0" borderId="38" xfId="0" applyFont="1" applyBorder="1" applyAlignment="1">
      <alignment horizontal="left" vertical="center"/>
    </xf>
    <xf numFmtId="0" fontId="4" fillId="0" borderId="38" xfId="0" applyFont="1" applyBorder="1" applyAlignment="1">
      <alignment horizontal="center"/>
    </xf>
    <xf numFmtId="0" fontId="0" fillId="0" borderId="15" xfId="0" applyBorder="1" applyAlignment="1">
      <alignment horizontal="left"/>
    </xf>
    <xf numFmtId="0" fontId="4" fillId="0" borderId="30" xfId="0" applyFont="1" applyBorder="1" applyAlignment="1">
      <alignment horizontal="center"/>
    </xf>
    <xf numFmtId="0" fontId="26" fillId="0" borderId="0" xfId="0" applyFont="1" applyAlignment="1">
      <alignment vertical="center"/>
    </xf>
    <xf numFmtId="166" fontId="1" fillId="0" borderId="0" xfId="2" applyNumberFormat="1" applyFont="1" applyAlignment="1">
      <alignment horizontal="center"/>
    </xf>
    <xf numFmtId="166" fontId="1" fillId="0" borderId="15" xfId="2" applyNumberFormat="1" applyFont="1" applyBorder="1" applyAlignment="1">
      <alignment horizontal="center"/>
    </xf>
    <xf numFmtId="0" fontId="26" fillId="0" borderId="15" xfId="0" applyFont="1" applyBorder="1" applyAlignment="1">
      <alignment horizontal="left" vertical="center"/>
    </xf>
    <xf numFmtId="166" fontId="1" fillId="0" borderId="38" xfId="2" applyNumberFormat="1" applyFont="1" applyBorder="1" applyAlignment="1">
      <alignment horizontal="center"/>
    </xf>
    <xf numFmtId="0" fontId="4" fillId="0" borderId="0" xfId="0" applyFont="1" applyAlignment="1">
      <alignment horizontal="center"/>
    </xf>
    <xf numFmtId="166" fontId="4" fillId="0" borderId="0" xfId="0" applyNumberFormat="1" applyFont="1" applyAlignment="1">
      <alignment horizontal="center"/>
    </xf>
    <xf numFmtId="166" fontId="4" fillId="0" borderId="15" xfId="0" applyNumberFormat="1" applyFont="1" applyBorder="1" applyAlignment="1">
      <alignment horizontal="center"/>
    </xf>
    <xf numFmtId="0" fontId="4" fillId="0" borderId="15" xfId="0" applyFont="1" applyBorder="1" applyAlignment="1">
      <alignment horizontal="center"/>
    </xf>
    <xf numFmtId="0" fontId="0" fillId="0" borderId="15" xfId="0" applyBorder="1" applyAlignment="1">
      <alignment horizontal="center"/>
    </xf>
    <xf numFmtId="0" fontId="0" fillId="0" borderId="0" xfId="0" applyBorder="1" applyAlignment="1">
      <alignment horizontal="left"/>
    </xf>
    <xf numFmtId="0" fontId="29" fillId="0" borderId="15" xfId="0" applyFont="1" applyBorder="1" applyAlignment="1">
      <alignment horizontal="left" vertical="center"/>
    </xf>
    <xf numFmtId="0" fontId="29" fillId="0" borderId="0" xfId="0" applyFont="1" applyAlignment="1">
      <alignment horizontal="left" vertical="center"/>
    </xf>
    <xf numFmtId="166" fontId="20" fillId="0" borderId="0" xfId="0" applyNumberFormat="1" applyFont="1" applyAlignment="1">
      <alignment horizontal="center"/>
    </xf>
    <xf numFmtId="166" fontId="1" fillId="0" borderId="0" xfId="2" applyNumberFormat="1" applyFont="1" applyAlignment="1">
      <alignment horizontal="left"/>
    </xf>
    <xf numFmtId="0" fontId="20" fillId="0" borderId="0" xfId="0" applyFont="1" applyBorder="1" applyAlignment="1">
      <alignment horizontal="center"/>
    </xf>
    <xf numFmtId="0" fontId="44" fillId="2" borderId="0" xfId="0" applyFont="1" applyFill="1" applyAlignment="1">
      <alignment horizontal="center"/>
    </xf>
    <xf numFmtId="0" fontId="45" fillId="0" borderId="0" xfId="0" applyFont="1" applyBorder="1" applyAlignment="1">
      <alignment horizontal="center"/>
    </xf>
    <xf numFmtId="0" fontId="44" fillId="0" borderId="0" xfId="0" applyFont="1" applyAlignment="1">
      <alignment horizontal="center"/>
    </xf>
    <xf numFmtId="165" fontId="47" fillId="0" borderId="0" xfId="0" applyNumberFormat="1" applyFont="1" applyAlignment="1">
      <alignment horizontal="left"/>
    </xf>
    <xf numFmtId="0" fontId="58" fillId="2" borderId="0" xfId="0" applyFont="1" applyFill="1" applyAlignment="1">
      <alignment horizontal="center" vertical="center"/>
    </xf>
    <xf numFmtId="0" fontId="58" fillId="0" borderId="0" xfId="0" applyFont="1" applyAlignment="1">
      <alignment horizontal="center" vertical="center"/>
    </xf>
    <xf numFmtId="0" fontId="20" fillId="2" borderId="38" xfId="0" applyFont="1" applyFill="1" applyBorder="1" applyAlignment="1">
      <alignment horizontal="center" vertical="center"/>
    </xf>
    <xf numFmtId="0" fontId="47" fillId="2" borderId="0" xfId="0" applyFont="1" applyFill="1" applyAlignment="1">
      <alignment horizontal="center"/>
    </xf>
    <xf numFmtId="165" fontId="43" fillId="0" borderId="0" xfId="0" applyNumberFormat="1" applyFont="1" applyAlignment="1">
      <alignment horizontal="left"/>
    </xf>
    <xf numFmtId="0" fontId="22" fillId="4" borderId="0" xfId="0" applyFont="1" applyFill="1" applyAlignment="1">
      <alignment horizontal="center"/>
    </xf>
    <xf numFmtId="0" fontId="23" fillId="0" borderId="0" xfId="0" applyFont="1" applyAlignment="1">
      <alignment horizontal="right"/>
    </xf>
    <xf numFmtId="0" fontId="23" fillId="0" borderId="0" xfId="0" applyFont="1" applyAlignment="1">
      <alignment horizontal="center"/>
    </xf>
    <xf numFmtId="0" fontId="2" fillId="2" borderId="0" xfId="0" applyFont="1" applyFill="1" applyAlignment="1">
      <alignment horizontal="center"/>
    </xf>
    <xf numFmtId="0" fontId="0" fillId="0" borderId="0" xfId="0" applyFont="1" applyAlignment="1">
      <alignment horizontal="left"/>
    </xf>
    <xf numFmtId="165" fontId="0" fillId="0" borderId="0" xfId="0" applyNumberFormat="1" applyFont="1" applyAlignment="1">
      <alignment horizontal="center"/>
    </xf>
    <xf numFmtId="0" fontId="14" fillId="3" borderId="35"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14" fillId="3" borderId="36" xfId="0" applyFont="1" applyFill="1" applyBorder="1" applyAlignment="1">
      <alignment horizontal="center" vertical="center" wrapText="1"/>
    </xf>
    <xf numFmtId="0" fontId="16" fillId="0" borderId="34" xfId="0" applyFont="1" applyBorder="1" applyAlignment="1">
      <alignment horizontal="left" wrapText="1"/>
    </xf>
    <xf numFmtId="0" fontId="16" fillId="0" borderId="30" xfId="0" applyFont="1" applyBorder="1" applyAlignment="1">
      <alignment horizontal="left" wrapText="1"/>
    </xf>
    <xf numFmtId="0" fontId="16" fillId="0" borderId="31" xfId="0" applyFont="1" applyBorder="1" applyAlignment="1">
      <alignment horizontal="left"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theme" Target="theme/theme1.xml"/><Relationship Id="rId9" Type="http://schemas.openxmlformats.org/officeDocument/2006/relationships/worksheet" Target="worksheets/sheet9.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33" Type="http://schemas.openxmlformats.org/officeDocument/2006/relationships/styles" Target="styles.xml"/><Relationship Id="rId34" Type="http://schemas.openxmlformats.org/officeDocument/2006/relationships/sharedStrings" Target="sharedStrings.xml"/><Relationship Id="rId35"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2"/>
  <sheetViews>
    <sheetView tabSelected="1" workbookViewId="0"/>
  </sheetViews>
  <sheetFormatPr baseColWidth="10" defaultColWidth="8.83203125" defaultRowHeight="15" x14ac:dyDescent="0.2"/>
  <cols>
    <col min="1" max="1" width="3" customWidth="1"/>
    <col min="2" max="2" width="62.33203125" customWidth="1"/>
    <col min="3" max="3" width="23.83203125" customWidth="1"/>
    <col min="5" max="5" width="15.5" customWidth="1"/>
  </cols>
  <sheetData>
    <row r="1" spans="2:8" ht="16" thickBot="1" x14ac:dyDescent="0.25"/>
    <row r="2" spans="2:8" x14ac:dyDescent="0.2">
      <c r="B2" s="288" t="s">
        <v>13</v>
      </c>
      <c r="C2" s="289"/>
    </row>
    <row r="3" spans="2:8" ht="29" x14ac:dyDescent="0.2">
      <c r="B3" s="1" t="s">
        <v>1</v>
      </c>
      <c r="C3" s="2" t="s">
        <v>2</v>
      </c>
    </row>
    <row r="4" spans="2:8" x14ac:dyDescent="0.2">
      <c r="B4" s="214" t="s">
        <v>3</v>
      </c>
      <c r="C4" s="3">
        <v>718300900</v>
      </c>
    </row>
    <row r="5" spans="2:8" x14ac:dyDescent="0.2">
      <c r="B5" s="9" t="s">
        <v>4</v>
      </c>
      <c r="C5" s="3">
        <v>14100000</v>
      </c>
    </row>
    <row r="6" spans="2:8" x14ac:dyDescent="0.2">
      <c r="B6" s="9" t="s">
        <v>5</v>
      </c>
      <c r="C6" s="3">
        <v>249344620</v>
      </c>
      <c r="E6" s="12"/>
      <c r="F6" s="213"/>
      <c r="G6" s="213"/>
      <c r="H6" s="213"/>
    </row>
    <row r="7" spans="2:8" x14ac:dyDescent="0.2">
      <c r="B7" s="9" t="s">
        <v>6</v>
      </c>
      <c r="C7" s="3">
        <v>55739166</v>
      </c>
    </row>
    <row r="8" spans="2:8" x14ac:dyDescent="0.2">
      <c r="B8" s="9" t="s">
        <v>7</v>
      </c>
      <c r="C8" s="3">
        <v>6435000</v>
      </c>
    </row>
    <row r="9" spans="2:8" x14ac:dyDescent="0.2">
      <c r="B9" s="9" t="s">
        <v>8</v>
      </c>
      <c r="C9" s="3">
        <v>13202708</v>
      </c>
    </row>
    <row r="10" spans="2:8" x14ac:dyDescent="0.2">
      <c r="B10" s="9" t="s">
        <v>9</v>
      </c>
      <c r="C10" s="3">
        <v>2285000</v>
      </c>
      <c r="E10" s="71"/>
    </row>
    <row r="11" spans="2:8" x14ac:dyDescent="0.2">
      <c r="B11" s="9" t="s">
        <v>10</v>
      </c>
      <c r="C11" s="3">
        <v>5655000</v>
      </c>
      <c r="E11" s="71"/>
    </row>
    <row r="12" spans="2:8" ht="16" thickBot="1" x14ac:dyDescent="0.25">
      <c r="B12" s="9" t="s">
        <v>11</v>
      </c>
      <c r="C12" s="4">
        <v>3233000</v>
      </c>
      <c r="E12" s="72"/>
    </row>
    <row r="13" spans="2:8" ht="16" thickBot="1" x14ac:dyDescent="0.25">
      <c r="B13" s="5" t="s">
        <v>12</v>
      </c>
      <c r="C13" s="6">
        <f>SUM(C4:C12)</f>
        <v>1068295394</v>
      </c>
    </row>
    <row r="14" spans="2:8" ht="16" thickBot="1" x14ac:dyDescent="0.25"/>
    <row r="15" spans="2:8" x14ac:dyDescent="0.2">
      <c r="B15" s="288" t="s">
        <v>0</v>
      </c>
      <c r="C15" s="289"/>
    </row>
    <row r="16" spans="2:8" ht="29" x14ac:dyDescent="0.2">
      <c r="B16" s="1" t="s">
        <v>1</v>
      </c>
      <c r="C16" s="2" t="s">
        <v>2</v>
      </c>
    </row>
    <row r="17" spans="2:6" x14ac:dyDescent="0.2">
      <c r="B17" s="214" t="s">
        <v>14</v>
      </c>
      <c r="C17" s="3">
        <v>48883075</v>
      </c>
    </row>
    <row r="18" spans="2:6" x14ac:dyDescent="0.2">
      <c r="B18" s="9" t="s">
        <v>23</v>
      </c>
      <c r="C18" s="3">
        <v>41260000</v>
      </c>
    </row>
    <row r="19" spans="2:6" x14ac:dyDescent="0.2">
      <c r="B19" s="9" t="s">
        <v>15</v>
      </c>
      <c r="C19" s="3">
        <v>26669105</v>
      </c>
    </row>
    <row r="20" spans="2:6" x14ac:dyDescent="0.2">
      <c r="B20" s="9" t="s">
        <v>16</v>
      </c>
      <c r="C20" s="3">
        <v>39109977</v>
      </c>
    </row>
    <row r="21" spans="2:6" x14ac:dyDescent="0.2">
      <c r="B21" s="9" t="s">
        <v>17</v>
      </c>
      <c r="C21" s="3">
        <v>30522659</v>
      </c>
    </row>
    <row r="22" spans="2:6" x14ac:dyDescent="0.2">
      <c r="B22" s="9" t="s">
        <v>18</v>
      </c>
      <c r="C22" s="3">
        <v>48146000</v>
      </c>
    </row>
    <row r="23" spans="2:6" x14ac:dyDescent="0.2">
      <c r="B23" s="9" t="s">
        <v>19</v>
      </c>
      <c r="C23" s="3">
        <v>44045000</v>
      </c>
    </row>
    <row r="24" spans="2:6" x14ac:dyDescent="0.2">
      <c r="B24" s="9" t="s">
        <v>20</v>
      </c>
      <c r="C24" s="3">
        <v>46775000</v>
      </c>
    </row>
    <row r="25" spans="2:6" ht="16" thickBot="1" x14ac:dyDescent="0.25">
      <c r="B25" s="9" t="s">
        <v>21</v>
      </c>
      <c r="C25" s="4">
        <v>39043000</v>
      </c>
    </row>
    <row r="26" spans="2:6" ht="16" thickBot="1" x14ac:dyDescent="0.25">
      <c r="B26" s="5" t="s">
        <v>12</v>
      </c>
      <c r="C26" s="6">
        <f>SUM(C17:C25)</f>
        <v>364453816</v>
      </c>
    </row>
    <row r="27" spans="2:6" ht="16" thickBot="1" x14ac:dyDescent="0.25"/>
    <row r="28" spans="2:6" x14ac:dyDescent="0.2">
      <c r="B28" s="288" t="s">
        <v>24</v>
      </c>
      <c r="C28" s="289"/>
      <c r="F28" t="s">
        <v>22</v>
      </c>
    </row>
    <row r="29" spans="2:6" ht="29" x14ac:dyDescent="0.2">
      <c r="B29" s="1" t="s">
        <v>1</v>
      </c>
      <c r="C29" s="2" t="s">
        <v>2</v>
      </c>
    </row>
    <row r="30" spans="2:6" x14ac:dyDescent="0.2">
      <c r="B30" s="214" t="s">
        <v>29</v>
      </c>
      <c r="C30" s="3">
        <v>5328348</v>
      </c>
    </row>
    <row r="31" spans="2:6" x14ac:dyDescent="0.2">
      <c r="B31" s="9" t="s">
        <v>30</v>
      </c>
      <c r="C31" s="3">
        <v>10158482</v>
      </c>
    </row>
    <row r="32" spans="2:6" x14ac:dyDescent="0.2">
      <c r="B32" s="9" t="s">
        <v>31</v>
      </c>
      <c r="C32" s="3">
        <v>54102861</v>
      </c>
    </row>
    <row r="33" spans="2:5" x14ac:dyDescent="0.2">
      <c r="B33" s="10" t="s">
        <v>38</v>
      </c>
      <c r="C33" s="3">
        <v>8699058</v>
      </c>
    </row>
    <row r="34" spans="2:5" x14ac:dyDescent="0.2">
      <c r="B34" s="9" t="s">
        <v>32</v>
      </c>
      <c r="C34" s="3">
        <v>10321254</v>
      </c>
    </row>
    <row r="35" spans="2:5" x14ac:dyDescent="0.2">
      <c r="B35" s="9" t="s">
        <v>34</v>
      </c>
      <c r="C35" s="3">
        <v>3616692</v>
      </c>
      <c r="E35" s="3"/>
    </row>
    <row r="36" spans="2:5" x14ac:dyDescent="0.2">
      <c r="B36" s="9" t="s">
        <v>39</v>
      </c>
      <c r="C36" s="3">
        <v>1908851</v>
      </c>
      <c r="E36" s="3"/>
    </row>
    <row r="37" spans="2:5" x14ac:dyDescent="0.2">
      <c r="B37" s="9" t="s">
        <v>35</v>
      </c>
      <c r="C37" s="3">
        <v>14046442</v>
      </c>
    </row>
    <row r="38" spans="2:5" x14ac:dyDescent="0.2">
      <c r="B38" s="9" t="s">
        <v>36</v>
      </c>
      <c r="C38" s="3">
        <v>7500874</v>
      </c>
    </row>
    <row r="39" spans="2:5" x14ac:dyDescent="0.2">
      <c r="B39" s="9" t="s">
        <v>37</v>
      </c>
      <c r="C39" s="3">
        <v>20237724</v>
      </c>
    </row>
    <row r="40" spans="2:5" x14ac:dyDescent="0.2">
      <c r="B40" s="9" t="s">
        <v>33</v>
      </c>
      <c r="C40" s="3">
        <v>14155367</v>
      </c>
    </row>
    <row r="41" spans="2:5" ht="16" thickBot="1" x14ac:dyDescent="0.25">
      <c r="B41" s="5" t="s">
        <v>12</v>
      </c>
      <c r="C41" s="6">
        <f>SUM(C30:C40)</f>
        <v>150075953</v>
      </c>
      <c r="E41" s="11"/>
    </row>
    <row r="42" spans="2:5" ht="16" thickBot="1" x14ac:dyDescent="0.25"/>
    <row r="43" spans="2:5" x14ac:dyDescent="0.2">
      <c r="B43" s="288" t="s">
        <v>25</v>
      </c>
      <c r="C43" s="289"/>
    </row>
    <row r="44" spans="2:5" ht="29" x14ac:dyDescent="0.2">
      <c r="B44" s="1" t="s">
        <v>1</v>
      </c>
      <c r="C44" s="2" t="s">
        <v>2</v>
      </c>
    </row>
    <row r="45" spans="2:5" x14ac:dyDescent="0.2">
      <c r="B45" s="7" t="s">
        <v>26</v>
      </c>
      <c r="C45" s="3">
        <v>156252600</v>
      </c>
      <c r="E45" t="s">
        <v>22</v>
      </c>
    </row>
    <row r="46" spans="2:5" x14ac:dyDescent="0.2">
      <c r="B46" s="8" t="s">
        <v>27</v>
      </c>
      <c r="C46" s="3">
        <v>16190000</v>
      </c>
    </row>
    <row r="47" spans="2:5" x14ac:dyDescent="0.2">
      <c r="B47" s="8" t="s">
        <v>28</v>
      </c>
      <c r="C47" s="3">
        <v>11160754</v>
      </c>
    </row>
    <row r="48" spans="2:5" ht="16" thickBot="1" x14ac:dyDescent="0.25">
      <c r="B48" s="5" t="s">
        <v>12</v>
      </c>
      <c r="C48" s="6">
        <f>SUM(C45:C47)</f>
        <v>183603354</v>
      </c>
    </row>
    <row r="50" spans="2:3" x14ac:dyDescent="0.2">
      <c r="B50" s="16"/>
      <c r="C50" s="16"/>
    </row>
    <row r="51" spans="2:3" x14ac:dyDescent="0.2">
      <c r="B51" s="290" t="s">
        <v>40</v>
      </c>
      <c r="C51" s="292">
        <f>C13+C26+C41+C48</f>
        <v>1766428517</v>
      </c>
    </row>
    <row r="52" spans="2:3" ht="16" thickBot="1" x14ac:dyDescent="0.25">
      <c r="B52" s="291"/>
      <c r="C52" s="293"/>
    </row>
  </sheetData>
  <mergeCells count="6">
    <mergeCell ref="B2:C2"/>
    <mergeCell ref="B15:C15"/>
    <mergeCell ref="B28:C28"/>
    <mergeCell ref="B43:C43"/>
    <mergeCell ref="B51:B52"/>
    <mergeCell ref="C51:C52"/>
  </mergeCells>
  <pageMargins left="0.7" right="0.7" top="0.75" bottom="0.75" header="0.3" footer="0.3"/>
  <pageSetup scale="93" orientation="portrait" r:id="rId1"/>
  <rowBreaks count="1" manualBreakCount="1">
    <brk id="42" max="3" man="1"/>
  </rowBreaks>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52"/>
  <sheetViews>
    <sheetView workbookViewId="0"/>
  </sheetViews>
  <sheetFormatPr baseColWidth="10" defaultColWidth="8.83203125" defaultRowHeight="15" x14ac:dyDescent="0.2"/>
  <cols>
    <col min="1" max="1" width="11.83203125" style="17" customWidth="1"/>
    <col min="2" max="2" width="21" style="27" customWidth="1"/>
    <col min="3" max="4" width="13.33203125" style="27" bestFit="1" customWidth="1"/>
    <col min="5" max="5" width="19.5" style="27" customWidth="1"/>
    <col min="6" max="6" width="20.83203125" style="27" customWidth="1"/>
    <col min="7" max="7" width="18.6640625" style="27" customWidth="1"/>
    <col min="8" max="8" width="14.5" style="18" customWidth="1"/>
  </cols>
  <sheetData>
    <row r="1" spans="1:8" ht="19" x14ac:dyDescent="0.25">
      <c r="A1" s="217"/>
      <c r="B1" s="294" t="s">
        <v>3</v>
      </c>
      <c r="C1" s="294"/>
      <c r="D1" s="294"/>
      <c r="E1" s="294"/>
      <c r="F1" s="294"/>
      <c r="G1" s="294"/>
      <c r="H1" s="218"/>
    </row>
    <row r="2" spans="1:8" s="15" customFormat="1" x14ac:dyDescent="0.2">
      <c r="A2" s="222" t="s">
        <v>41</v>
      </c>
      <c r="B2" s="222" t="s">
        <v>42</v>
      </c>
      <c r="C2" s="222" t="s">
        <v>43</v>
      </c>
      <c r="D2" s="222" t="s">
        <v>44</v>
      </c>
      <c r="E2" s="222" t="s">
        <v>45</v>
      </c>
      <c r="F2" s="222" t="s">
        <v>46</v>
      </c>
      <c r="G2" s="222" t="s">
        <v>47</v>
      </c>
      <c r="H2" s="223" t="s">
        <v>48</v>
      </c>
    </row>
    <row r="3" spans="1:8" ht="23" x14ac:dyDescent="0.2">
      <c r="A3" s="219">
        <v>1</v>
      </c>
      <c r="B3" s="220" t="s">
        <v>49</v>
      </c>
      <c r="C3" s="220" t="s">
        <v>50</v>
      </c>
      <c r="D3" s="220" t="s">
        <v>51</v>
      </c>
      <c r="E3" s="220" t="s">
        <v>52</v>
      </c>
      <c r="F3" s="220" t="s">
        <v>53</v>
      </c>
      <c r="G3" s="220" t="s">
        <v>54</v>
      </c>
      <c r="H3" s="221">
        <v>150000</v>
      </c>
    </row>
    <row r="4" spans="1:8" ht="23" x14ac:dyDescent="0.2">
      <c r="A4" s="19">
        <v>1</v>
      </c>
      <c r="B4" s="20" t="s">
        <v>49</v>
      </c>
      <c r="C4" s="20" t="s">
        <v>50</v>
      </c>
      <c r="D4" s="20" t="s">
        <v>51</v>
      </c>
      <c r="E4" s="20" t="s">
        <v>52</v>
      </c>
      <c r="F4" s="20" t="s">
        <v>55</v>
      </c>
      <c r="G4" s="20" t="s">
        <v>56</v>
      </c>
      <c r="H4" s="21">
        <v>1950000</v>
      </c>
    </row>
    <row r="5" spans="1:8" ht="23" x14ac:dyDescent="0.2">
      <c r="A5" s="19">
        <v>1</v>
      </c>
      <c r="B5" s="20" t="s">
        <v>49</v>
      </c>
      <c r="C5" s="20" t="s">
        <v>50</v>
      </c>
      <c r="D5" s="20" t="s">
        <v>51</v>
      </c>
      <c r="E5" s="20" t="s">
        <v>52</v>
      </c>
      <c r="F5" s="20" t="s">
        <v>55</v>
      </c>
      <c r="G5" s="20" t="s">
        <v>57</v>
      </c>
      <c r="H5" s="21">
        <v>450000</v>
      </c>
    </row>
    <row r="6" spans="1:8" ht="23" x14ac:dyDescent="0.2">
      <c r="A6" s="19">
        <v>1</v>
      </c>
      <c r="B6" s="20" t="s">
        <v>49</v>
      </c>
      <c r="C6" s="20" t="s">
        <v>50</v>
      </c>
      <c r="D6" s="20" t="s">
        <v>51</v>
      </c>
      <c r="E6" s="20" t="s">
        <v>52</v>
      </c>
      <c r="F6" s="20" t="s">
        <v>55</v>
      </c>
      <c r="G6" s="20" t="s">
        <v>58</v>
      </c>
      <c r="H6" s="21">
        <v>1200000</v>
      </c>
    </row>
    <row r="7" spans="1:8" ht="23" x14ac:dyDescent="0.2">
      <c r="A7" s="19">
        <v>1</v>
      </c>
      <c r="B7" s="20" t="s">
        <v>49</v>
      </c>
      <c r="C7" s="20" t="s">
        <v>50</v>
      </c>
      <c r="D7" s="20" t="s">
        <v>51</v>
      </c>
      <c r="E7" s="20" t="s">
        <v>59</v>
      </c>
      <c r="F7" s="20" t="s">
        <v>60</v>
      </c>
      <c r="G7" s="20" t="s">
        <v>61</v>
      </c>
      <c r="H7" s="21">
        <v>1000000</v>
      </c>
    </row>
    <row r="8" spans="1:8" ht="23" x14ac:dyDescent="0.2">
      <c r="A8" s="19">
        <v>1</v>
      </c>
      <c r="B8" s="20" t="s">
        <v>49</v>
      </c>
      <c r="C8" s="20" t="s">
        <v>50</v>
      </c>
      <c r="D8" s="20" t="s">
        <v>51</v>
      </c>
      <c r="E8" s="20" t="s">
        <v>59</v>
      </c>
      <c r="F8" s="20" t="s">
        <v>60</v>
      </c>
      <c r="G8" s="20" t="s">
        <v>62</v>
      </c>
      <c r="H8" s="21">
        <v>2500000</v>
      </c>
    </row>
    <row r="9" spans="1:8" ht="23" x14ac:dyDescent="0.2">
      <c r="A9" s="19">
        <v>1</v>
      </c>
      <c r="B9" s="20" t="s">
        <v>49</v>
      </c>
      <c r="C9" s="20" t="s">
        <v>50</v>
      </c>
      <c r="D9" s="20" t="s">
        <v>51</v>
      </c>
      <c r="E9" s="20" t="s">
        <v>59</v>
      </c>
      <c r="F9" s="20" t="s">
        <v>60</v>
      </c>
      <c r="G9" s="20" t="s">
        <v>63</v>
      </c>
      <c r="H9" s="21">
        <v>2750000</v>
      </c>
    </row>
    <row r="10" spans="1:8" ht="23" x14ac:dyDescent="0.2">
      <c r="A10" s="19">
        <v>1</v>
      </c>
      <c r="B10" s="20" t="s">
        <v>49</v>
      </c>
      <c r="C10" s="20" t="s">
        <v>50</v>
      </c>
      <c r="D10" s="20" t="s">
        <v>51</v>
      </c>
      <c r="E10" s="20" t="s">
        <v>59</v>
      </c>
      <c r="F10" s="20" t="s">
        <v>64</v>
      </c>
      <c r="G10" s="20" t="s">
        <v>65</v>
      </c>
      <c r="H10" s="21">
        <v>2000000</v>
      </c>
    </row>
    <row r="11" spans="1:8" ht="23" x14ac:dyDescent="0.2">
      <c r="A11" s="19">
        <v>1</v>
      </c>
      <c r="B11" s="20" t="s">
        <v>49</v>
      </c>
      <c r="C11" s="20" t="s">
        <v>50</v>
      </c>
      <c r="D11" s="20" t="s">
        <v>51</v>
      </c>
      <c r="E11" s="20" t="s">
        <v>59</v>
      </c>
      <c r="F11" s="20" t="s">
        <v>64</v>
      </c>
      <c r="G11" s="20" t="s">
        <v>66</v>
      </c>
      <c r="H11" s="21">
        <v>1000000</v>
      </c>
    </row>
    <row r="12" spans="1:8" ht="23" x14ac:dyDescent="0.2">
      <c r="A12" s="19">
        <v>1</v>
      </c>
      <c r="B12" s="20" t="s">
        <v>49</v>
      </c>
      <c r="C12" s="20" t="s">
        <v>50</v>
      </c>
      <c r="D12" s="20" t="s">
        <v>51</v>
      </c>
      <c r="E12" s="20" t="s">
        <v>59</v>
      </c>
      <c r="F12" s="20" t="s">
        <v>64</v>
      </c>
      <c r="G12" s="20" t="s">
        <v>67</v>
      </c>
      <c r="H12" s="21">
        <v>1000000</v>
      </c>
    </row>
    <row r="13" spans="1:8" ht="23" x14ac:dyDescent="0.2">
      <c r="A13" s="19">
        <v>1</v>
      </c>
      <c r="B13" s="20" t="s">
        <v>49</v>
      </c>
      <c r="C13" s="20" t="s">
        <v>50</v>
      </c>
      <c r="D13" s="20" t="s">
        <v>51</v>
      </c>
      <c r="E13" s="20" t="s">
        <v>59</v>
      </c>
      <c r="F13" s="20" t="s">
        <v>64</v>
      </c>
      <c r="G13" s="20" t="s">
        <v>68</v>
      </c>
      <c r="H13" s="21">
        <v>1860000</v>
      </c>
    </row>
    <row r="14" spans="1:8" ht="23" x14ac:dyDescent="0.2">
      <c r="A14" s="19">
        <v>1</v>
      </c>
      <c r="B14" s="20" t="s">
        <v>49</v>
      </c>
      <c r="C14" s="20" t="s">
        <v>50</v>
      </c>
      <c r="D14" s="20" t="s">
        <v>51</v>
      </c>
      <c r="E14" s="20" t="s">
        <v>59</v>
      </c>
      <c r="F14" s="20" t="s">
        <v>64</v>
      </c>
      <c r="G14" s="20" t="s">
        <v>69</v>
      </c>
      <c r="H14" s="21">
        <v>1000000</v>
      </c>
    </row>
    <row r="15" spans="1:8" ht="23" x14ac:dyDescent="0.2">
      <c r="A15" s="19">
        <v>1</v>
      </c>
      <c r="B15" s="20" t="s">
        <v>49</v>
      </c>
      <c r="C15" s="20" t="s">
        <v>70</v>
      </c>
      <c r="D15" s="20" t="s">
        <v>71</v>
      </c>
      <c r="E15" s="20" t="s">
        <v>72</v>
      </c>
      <c r="F15" s="20" t="s">
        <v>73</v>
      </c>
      <c r="G15" s="20"/>
      <c r="H15" s="21">
        <v>608000</v>
      </c>
    </row>
    <row r="16" spans="1:8" ht="23" x14ac:dyDescent="0.2">
      <c r="A16" s="19">
        <v>1</v>
      </c>
      <c r="B16" s="20" t="s">
        <v>49</v>
      </c>
      <c r="C16" s="20" t="s">
        <v>70</v>
      </c>
      <c r="D16" s="20" t="s">
        <v>71</v>
      </c>
      <c r="E16" s="20" t="s">
        <v>72</v>
      </c>
      <c r="F16" s="20" t="s">
        <v>74</v>
      </c>
      <c r="G16" s="20"/>
      <c r="H16" s="21">
        <v>109000</v>
      </c>
    </row>
    <row r="17" spans="1:8" ht="23" x14ac:dyDescent="0.2">
      <c r="A17" s="19">
        <v>1</v>
      </c>
      <c r="B17" s="20" t="s">
        <v>49</v>
      </c>
      <c r="C17" s="20" t="s">
        <v>70</v>
      </c>
      <c r="D17" s="20" t="s">
        <v>71</v>
      </c>
      <c r="E17" s="20" t="s">
        <v>72</v>
      </c>
      <c r="F17" s="20" t="s">
        <v>75</v>
      </c>
      <c r="G17" s="20"/>
      <c r="H17" s="21">
        <v>186000</v>
      </c>
    </row>
    <row r="18" spans="1:8" ht="23" x14ac:dyDescent="0.2">
      <c r="A18" s="19">
        <v>1</v>
      </c>
      <c r="B18" s="20" t="s">
        <v>49</v>
      </c>
      <c r="C18" s="20" t="s">
        <v>70</v>
      </c>
      <c r="D18" s="20" t="s">
        <v>71</v>
      </c>
      <c r="E18" s="20" t="s">
        <v>72</v>
      </c>
      <c r="F18" s="20" t="s">
        <v>76</v>
      </c>
      <c r="G18" s="20"/>
      <c r="H18" s="21">
        <v>80000</v>
      </c>
    </row>
    <row r="19" spans="1:8" ht="23" x14ac:dyDescent="0.2">
      <c r="A19" s="19">
        <v>1</v>
      </c>
      <c r="B19" s="20" t="s">
        <v>49</v>
      </c>
      <c r="C19" s="20" t="s">
        <v>70</v>
      </c>
      <c r="D19" s="20" t="s">
        <v>71</v>
      </c>
      <c r="E19" s="20" t="s">
        <v>72</v>
      </c>
      <c r="F19" s="20" t="s">
        <v>77</v>
      </c>
      <c r="G19" s="20"/>
      <c r="H19" s="21">
        <v>304000</v>
      </c>
    </row>
    <row r="20" spans="1:8" ht="23" x14ac:dyDescent="0.2">
      <c r="A20" s="19">
        <v>1</v>
      </c>
      <c r="B20" s="20" t="s">
        <v>49</v>
      </c>
      <c r="C20" s="20" t="s">
        <v>50</v>
      </c>
      <c r="D20" s="20" t="s">
        <v>71</v>
      </c>
      <c r="E20" s="20" t="s">
        <v>78</v>
      </c>
      <c r="F20" s="20" t="s">
        <v>79</v>
      </c>
      <c r="G20" s="20" t="s">
        <v>80</v>
      </c>
      <c r="H20" s="21">
        <v>1250000</v>
      </c>
    </row>
    <row r="21" spans="1:8" ht="23" x14ac:dyDescent="0.2">
      <c r="A21" s="19">
        <v>1</v>
      </c>
      <c r="B21" s="20" t="s">
        <v>49</v>
      </c>
      <c r="C21" s="20" t="s">
        <v>70</v>
      </c>
      <c r="D21" s="20" t="s">
        <v>71</v>
      </c>
      <c r="E21" s="20" t="s">
        <v>81</v>
      </c>
      <c r="F21" s="20" t="s">
        <v>82</v>
      </c>
      <c r="G21" s="20"/>
      <c r="H21" s="21">
        <v>164000</v>
      </c>
    </row>
    <row r="22" spans="1:8" ht="23" x14ac:dyDescent="0.2">
      <c r="A22" s="19">
        <v>1</v>
      </c>
      <c r="B22" s="20" t="s">
        <v>49</v>
      </c>
      <c r="C22" s="20" t="s">
        <v>70</v>
      </c>
      <c r="D22" s="20" t="s">
        <v>71</v>
      </c>
      <c r="E22" s="20" t="s">
        <v>81</v>
      </c>
      <c r="F22" s="20" t="s">
        <v>83</v>
      </c>
      <c r="G22" s="20"/>
      <c r="H22" s="21">
        <v>14000</v>
      </c>
    </row>
    <row r="23" spans="1:8" ht="23" x14ac:dyDescent="0.2">
      <c r="A23" s="19">
        <v>1</v>
      </c>
      <c r="B23" s="20" t="s">
        <v>49</v>
      </c>
      <c r="C23" s="20" t="s">
        <v>70</v>
      </c>
      <c r="D23" s="20" t="s">
        <v>71</v>
      </c>
      <c r="E23" s="20" t="s">
        <v>81</v>
      </c>
      <c r="F23" s="20" t="s">
        <v>84</v>
      </c>
      <c r="G23" s="20"/>
      <c r="H23" s="21">
        <v>18000</v>
      </c>
    </row>
    <row r="24" spans="1:8" ht="23" x14ac:dyDescent="0.2">
      <c r="A24" s="19">
        <v>1</v>
      </c>
      <c r="B24" s="20" t="s">
        <v>49</v>
      </c>
      <c r="C24" s="20" t="s">
        <v>70</v>
      </c>
      <c r="D24" s="20" t="s">
        <v>85</v>
      </c>
      <c r="E24" s="20" t="s">
        <v>86</v>
      </c>
      <c r="F24" s="20" t="s">
        <v>87</v>
      </c>
      <c r="G24" s="20" t="s">
        <v>88</v>
      </c>
      <c r="H24" s="21">
        <v>270000</v>
      </c>
    </row>
    <row r="25" spans="1:8" ht="23" x14ac:dyDescent="0.2">
      <c r="A25" s="19">
        <v>1</v>
      </c>
      <c r="B25" s="20" t="s">
        <v>49</v>
      </c>
      <c r="C25" s="20" t="s">
        <v>70</v>
      </c>
      <c r="D25" s="20" t="s">
        <v>85</v>
      </c>
      <c r="E25" s="20" t="s">
        <v>89</v>
      </c>
      <c r="F25" s="20" t="s">
        <v>90</v>
      </c>
      <c r="G25" s="20" t="s">
        <v>91</v>
      </c>
      <c r="H25" s="21">
        <v>94000</v>
      </c>
    </row>
    <row r="26" spans="1:8" ht="23" x14ac:dyDescent="0.2">
      <c r="A26" s="19">
        <v>1</v>
      </c>
      <c r="B26" s="20" t="s">
        <v>49</v>
      </c>
      <c r="C26" s="20" t="s">
        <v>70</v>
      </c>
      <c r="D26" s="20" t="s">
        <v>85</v>
      </c>
      <c r="E26" s="20" t="s">
        <v>89</v>
      </c>
      <c r="F26" s="20" t="s">
        <v>90</v>
      </c>
      <c r="G26" s="20" t="s">
        <v>91</v>
      </c>
      <c r="H26" s="21">
        <v>94000</v>
      </c>
    </row>
    <row r="27" spans="1:8" ht="23" x14ac:dyDescent="0.2">
      <c r="A27" s="19">
        <v>1</v>
      </c>
      <c r="B27" s="20" t="s">
        <v>49</v>
      </c>
      <c r="C27" s="20" t="s">
        <v>70</v>
      </c>
      <c r="D27" s="20" t="s">
        <v>85</v>
      </c>
      <c r="E27" s="20" t="s">
        <v>89</v>
      </c>
      <c r="F27" s="20" t="s">
        <v>92</v>
      </c>
      <c r="G27" s="20" t="s">
        <v>91</v>
      </c>
      <c r="H27" s="21">
        <v>20000</v>
      </c>
    </row>
    <row r="28" spans="1:8" ht="23" x14ac:dyDescent="0.2">
      <c r="A28" s="19">
        <v>1</v>
      </c>
      <c r="B28" s="20" t="s">
        <v>49</v>
      </c>
      <c r="C28" s="20" t="s">
        <v>70</v>
      </c>
      <c r="D28" s="20" t="s">
        <v>85</v>
      </c>
      <c r="E28" s="20" t="s">
        <v>89</v>
      </c>
      <c r="F28" s="20" t="s">
        <v>93</v>
      </c>
      <c r="G28" s="20" t="s">
        <v>91</v>
      </c>
      <c r="H28" s="21">
        <v>450000</v>
      </c>
    </row>
    <row r="29" spans="1:8" ht="23" x14ac:dyDescent="0.2">
      <c r="A29" s="19">
        <v>1</v>
      </c>
      <c r="B29" s="20" t="s">
        <v>49</v>
      </c>
      <c r="C29" s="20" t="s">
        <v>70</v>
      </c>
      <c r="D29" s="20" t="s">
        <v>85</v>
      </c>
      <c r="E29" s="20" t="s">
        <v>89</v>
      </c>
      <c r="F29" s="20" t="s">
        <v>93</v>
      </c>
      <c r="G29" s="20" t="s">
        <v>91</v>
      </c>
      <c r="H29" s="21">
        <v>36000</v>
      </c>
    </row>
    <row r="30" spans="1:8" ht="23" x14ac:dyDescent="0.2">
      <c r="A30" s="19">
        <v>1</v>
      </c>
      <c r="B30" s="20" t="s">
        <v>49</v>
      </c>
      <c r="C30" s="20" t="s">
        <v>70</v>
      </c>
      <c r="D30" s="20" t="s">
        <v>85</v>
      </c>
      <c r="E30" s="20" t="s">
        <v>89</v>
      </c>
      <c r="F30" s="20" t="s">
        <v>94</v>
      </c>
      <c r="G30" s="20" t="s">
        <v>91</v>
      </c>
      <c r="H30" s="21">
        <v>100000</v>
      </c>
    </row>
    <row r="31" spans="1:8" ht="23" x14ac:dyDescent="0.2">
      <c r="A31" s="19">
        <v>1</v>
      </c>
      <c r="B31" s="20" t="s">
        <v>49</v>
      </c>
      <c r="C31" s="20" t="s">
        <v>70</v>
      </c>
      <c r="D31" s="20" t="s">
        <v>85</v>
      </c>
      <c r="E31" s="20" t="s">
        <v>89</v>
      </c>
      <c r="F31" s="20" t="s">
        <v>94</v>
      </c>
      <c r="G31" s="20" t="s">
        <v>91</v>
      </c>
      <c r="H31" s="21">
        <v>40000</v>
      </c>
    </row>
    <row r="32" spans="1:8" ht="34" x14ac:dyDescent="0.2">
      <c r="A32" s="19">
        <v>1</v>
      </c>
      <c r="B32" s="20" t="s">
        <v>49</v>
      </c>
      <c r="C32" s="20" t="s">
        <v>70</v>
      </c>
      <c r="D32" s="20" t="s">
        <v>85</v>
      </c>
      <c r="E32" s="20" t="s">
        <v>95</v>
      </c>
      <c r="F32" s="20" t="s">
        <v>96</v>
      </c>
      <c r="G32" s="20" t="s">
        <v>97</v>
      </c>
      <c r="H32" s="21">
        <v>105000</v>
      </c>
    </row>
    <row r="33" spans="1:8" ht="23" x14ac:dyDescent="0.2">
      <c r="A33" s="19">
        <v>1</v>
      </c>
      <c r="B33" s="20" t="s">
        <v>49</v>
      </c>
      <c r="C33" s="20" t="s">
        <v>70</v>
      </c>
      <c r="D33" s="20" t="s">
        <v>85</v>
      </c>
      <c r="E33" s="20" t="s">
        <v>95</v>
      </c>
      <c r="F33" s="20" t="s">
        <v>98</v>
      </c>
      <c r="G33" s="20" t="s">
        <v>99</v>
      </c>
      <c r="H33" s="21">
        <v>236000</v>
      </c>
    </row>
    <row r="34" spans="1:8" ht="23" x14ac:dyDescent="0.2">
      <c r="A34" s="19">
        <v>1</v>
      </c>
      <c r="B34" s="20" t="s">
        <v>49</v>
      </c>
      <c r="C34" s="20" t="s">
        <v>70</v>
      </c>
      <c r="D34" s="20" t="s">
        <v>85</v>
      </c>
      <c r="E34" s="20" t="s">
        <v>100</v>
      </c>
      <c r="F34" s="20" t="s">
        <v>101</v>
      </c>
      <c r="G34" s="20" t="s">
        <v>88</v>
      </c>
      <c r="H34" s="21">
        <v>901000</v>
      </c>
    </row>
    <row r="35" spans="1:8" ht="23" x14ac:dyDescent="0.2">
      <c r="A35" s="19">
        <v>1</v>
      </c>
      <c r="B35" s="20" t="s">
        <v>49</v>
      </c>
      <c r="C35" s="20" t="s">
        <v>70</v>
      </c>
      <c r="D35" s="20" t="s">
        <v>85</v>
      </c>
      <c r="E35" s="20" t="s">
        <v>100</v>
      </c>
      <c r="F35" s="20" t="s">
        <v>102</v>
      </c>
      <c r="G35" s="20" t="s">
        <v>88</v>
      </c>
      <c r="H35" s="21">
        <v>60000</v>
      </c>
    </row>
    <row r="36" spans="1:8" ht="23" x14ac:dyDescent="0.2">
      <c r="A36" s="19">
        <v>1</v>
      </c>
      <c r="B36" s="20" t="s">
        <v>49</v>
      </c>
      <c r="C36" s="20" t="s">
        <v>70</v>
      </c>
      <c r="D36" s="20" t="s">
        <v>85</v>
      </c>
      <c r="E36" s="20" t="s">
        <v>100</v>
      </c>
      <c r="F36" s="20" t="s">
        <v>103</v>
      </c>
      <c r="G36" s="20" t="s">
        <v>104</v>
      </c>
      <c r="H36" s="21">
        <v>10000</v>
      </c>
    </row>
    <row r="37" spans="1:8" ht="23" x14ac:dyDescent="0.2">
      <c r="A37" s="19">
        <v>1</v>
      </c>
      <c r="B37" s="20" t="s">
        <v>49</v>
      </c>
      <c r="C37" s="20" t="s">
        <v>70</v>
      </c>
      <c r="D37" s="20" t="s">
        <v>85</v>
      </c>
      <c r="E37" s="20" t="s">
        <v>100</v>
      </c>
      <c r="F37" s="20" t="s">
        <v>103</v>
      </c>
      <c r="G37" s="20" t="s">
        <v>105</v>
      </c>
      <c r="H37" s="21">
        <v>1000</v>
      </c>
    </row>
    <row r="38" spans="1:8" ht="23" x14ac:dyDescent="0.2">
      <c r="A38" s="19">
        <v>1</v>
      </c>
      <c r="B38" s="20" t="s">
        <v>49</v>
      </c>
      <c r="C38" s="20" t="s">
        <v>70</v>
      </c>
      <c r="D38" s="20" t="s">
        <v>85</v>
      </c>
      <c r="E38" s="20" t="s">
        <v>100</v>
      </c>
      <c r="F38" s="20" t="s">
        <v>106</v>
      </c>
      <c r="G38" s="20" t="s">
        <v>88</v>
      </c>
      <c r="H38" s="21">
        <v>303000</v>
      </c>
    </row>
    <row r="39" spans="1:8" ht="23" x14ac:dyDescent="0.2">
      <c r="A39" s="19">
        <v>1</v>
      </c>
      <c r="B39" s="20" t="s">
        <v>49</v>
      </c>
      <c r="C39" s="20" t="s">
        <v>70</v>
      </c>
      <c r="D39" s="20" t="s">
        <v>85</v>
      </c>
      <c r="E39" s="20" t="s">
        <v>100</v>
      </c>
      <c r="F39" s="20" t="s">
        <v>107</v>
      </c>
      <c r="G39" s="20" t="s">
        <v>88</v>
      </c>
      <c r="H39" s="21">
        <v>15000</v>
      </c>
    </row>
    <row r="40" spans="1:8" ht="23" x14ac:dyDescent="0.2">
      <c r="A40" s="19">
        <v>1</v>
      </c>
      <c r="B40" s="20" t="s">
        <v>49</v>
      </c>
      <c r="C40" s="20" t="s">
        <v>70</v>
      </c>
      <c r="D40" s="20" t="s">
        <v>85</v>
      </c>
      <c r="E40" s="20" t="s">
        <v>100</v>
      </c>
      <c r="F40" s="20" t="s">
        <v>108</v>
      </c>
      <c r="G40" s="20" t="s">
        <v>88</v>
      </c>
      <c r="H40" s="21">
        <v>311000</v>
      </c>
    </row>
    <row r="41" spans="1:8" ht="23" x14ac:dyDescent="0.2">
      <c r="A41" s="19">
        <v>1</v>
      </c>
      <c r="B41" s="20" t="s">
        <v>49</v>
      </c>
      <c r="C41" s="20" t="s">
        <v>50</v>
      </c>
      <c r="D41" s="20" t="s">
        <v>109</v>
      </c>
      <c r="E41" s="20" t="s">
        <v>72</v>
      </c>
      <c r="F41" s="20" t="s">
        <v>110</v>
      </c>
      <c r="G41" s="20" t="s">
        <v>111</v>
      </c>
      <c r="H41" s="21">
        <v>550000</v>
      </c>
    </row>
    <row r="42" spans="1:8" ht="23" x14ac:dyDescent="0.2">
      <c r="A42" s="19">
        <v>1</v>
      </c>
      <c r="B42" s="20" t="s">
        <v>49</v>
      </c>
      <c r="C42" s="20" t="s">
        <v>50</v>
      </c>
      <c r="D42" s="20" t="s">
        <v>109</v>
      </c>
      <c r="E42" s="20" t="s">
        <v>52</v>
      </c>
      <c r="F42" s="20" t="s">
        <v>112</v>
      </c>
      <c r="G42" s="20" t="s">
        <v>113</v>
      </c>
      <c r="H42" s="21">
        <v>1500000</v>
      </c>
    </row>
    <row r="43" spans="1:8" ht="34" x14ac:dyDescent="0.2">
      <c r="A43" s="19">
        <v>1</v>
      </c>
      <c r="B43" s="20" t="s">
        <v>49</v>
      </c>
      <c r="C43" s="20" t="s">
        <v>50</v>
      </c>
      <c r="D43" s="20" t="s">
        <v>109</v>
      </c>
      <c r="E43" s="20" t="s">
        <v>59</v>
      </c>
      <c r="F43" s="20" t="s">
        <v>114</v>
      </c>
      <c r="G43" s="20" t="s">
        <v>115</v>
      </c>
      <c r="H43" s="21">
        <v>1600000</v>
      </c>
    </row>
    <row r="44" spans="1:8" ht="34" x14ac:dyDescent="0.2">
      <c r="A44" s="19">
        <v>1</v>
      </c>
      <c r="B44" s="20" t="s">
        <v>49</v>
      </c>
      <c r="C44" s="20" t="s">
        <v>50</v>
      </c>
      <c r="D44" s="20" t="s">
        <v>109</v>
      </c>
      <c r="E44" s="20" t="s">
        <v>59</v>
      </c>
      <c r="F44" s="20" t="s">
        <v>114</v>
      </c>
      <c r="G44" s="20" t="s">
        <v>116</v>
      </c>
      <c r="H44" s="21">
        <v>2000000</v>
      </c>
    </row>
    <row r="45" spans="1:8" ht="23" x14ac:dyDescent="0.2">
      <c r="A45" s="19">
        <v>1</v>
      </c>
      <c r="B45" s="20" t="s">
        <v>49</v>
      </c>
      <c r="C45" s="20" t="s">
        <v>50</v>
      </c>
      <c r="D45" s="20" t="s">
        <v>109</v>
      </c>
      <c r="E45" s="20" t="s">
        <v>59</v>
      </c>
      <c r="F45" s="20" t="s">
        <v>117</v>
      </c>
      <c r="G45" s="20"/>
      <c r="H45" s="21">
        <v>15000</v>
      </c>
    </row>
    <row r="46" spans="1:8" ht="23" x14ac:dyDescent="0.2">
      <c r="A46" s="19">
        <v>1</v>
      </c>
      <c r="B46" s="20" t="s">
        <v>49</v>
      </c>
      <c r="C46" s="20" t="s">
        <v>70</v>
      </c>
      <c r="D46" s="20" t="s">
        <v>118</v>
      </c>
      <c r="E46" s="20" t="s">
        <v>119</v>
      </c>
      <c r="F46" s="20" t="s">
        <v>120</v>
      </c>
      <c r="G46" s="20" t="s">
        <v>121</v>
      </c>
      <c r="H46" s="21">
        <v>1000000</v>
      </c>
    </row>
    <row r="47" spans="1:8" ht="23" x14ac:dyDescent="0.2">
      <c r="A47" s="19">
        <v>1</v>
      </c>
      <c r="B47" s="20" t="s">
        <v>49</v>
      </c>
      <c r="C47" s="20" t="s">
        <v>50</v>
      </c>
      <c r="D47" s="20" t="s">
        <v>118</v>
      </c>
      <c r="E47" s="20" t="s">
        <v>78</v>
      </c>
      <c r="F47" s="20" t="s">
        <v>79</v>
      </c>
      <c r="G47" s="20" t="s">
        <v>122</v>
      </c>
      <c r="H47" s="21">
        <v>2000000</v>
      </c>
    </row>
    <row r="48" spans="1:8" ht="23" x14ac:dyDescent="0.2">
      <c r="A48" s="19">
        <v>1</v>
      </c>
      <c r="B48" s="20" t="s">
        <v>49</v>
      </c>
      <c r="C48" s="20" t="s">
        <v>50</v>
      </c>
      <c r="D48" s="20" t="s">
        <v>118</v>
      </c>
      <c r="E48" s="20" t="s">
        <v>123</v>
      </c>
      <c r="F48" s="20" t="s">
        <v>124</v>
      </c>
      <c r="G48" s="20" t="s">
        <v>125</v>
      </c>
      <c r="H48" s="21">
        <v>20000</v>
      </c>
    </row>
    <row r="49" spans="1:8" ht="23" x14ac:dyDescent="0.2">
      <c r="A49" s="19">
        <v>1</v>
      </c>
      <c r="B49" s="20" t="s">
        <v>49</v>
      </c>
      <c r="C49" s="20" t="s">
        <v>50</v>
      </c>
      <c r="D49" s="20" t="s">
        <v>118</v>
      </c>
      <c r="E49" s="20" t="s">
        <v>123</v>
      </c>
      <c r="F49" s="20" t="s">
        <v>124</v>
      </c>
      <c r="G49" s="20" t="s">
        <v>126</v>
      </c>
      <c r="H49" s="21">
        <v>40000</v>
      </c>
    </row>
    <row r="50" spans="1:8" ht="23" x14ac:dyDescent="0.2">
      <c r="A50" s="19">
        <v>1</v>
      </c>
      <c r="B50" s="20" t="s">
        <v>49</v>
      </c>
      <c r="C50" s="20" t="s">
        <v>50</v>
      </c>
      <c r="D50" s="20" t="s">
        <v>118</v>
      </c>
      <c r="E50" s="20" t="s">
        <v>123</v>
      </c>
      <c r="F50" s="20" t="s">
        <v>124</v>
      </c>
      <c r="G50" s="20" t="s">
        <v>127</v>
      </c>
      <c r="H50" s="21">
        <v>10000</v>
      </c>
    </row>
    <row r="51" spans="1:8" ht="23" x14ac:dyDescent="0.2">
      <c r="A51" s="19">
        <v>1</v>
      </c>
      <c r="B51" s="20" t="s">
        <v>49</v>
      </c>
      <c r="C51" s="20" t="s">
        <v>50</v>
      </c>
      <c r="D51" s="20" t="s">
        <v>118</v>
      </c>
      <c r="E51" s="20" t="s">
        <v>123</v>
      </c>
      <c r="F51" s="20" t="s">
        <v>124</v>
      </c>
      <c r="G51" s="20" t="s">
        <v>128</v>
      </c>
      <c r="H51" s="21">
        <v>30000</v>
      </c>
    </row>
    <row r="52" spans="1:8" ht="23" x14ac:dyDescent="0.2">
      <c r="A52" s="19">
        <v>1</v>
      </c>
      <c r="B52" s="20" t="s">
        <v>49</v>
      </c>
      <c r="C52" s="20" t="s">
        <v>50</v>
      </c>
      <c r="D52" s="20" t="s">
        <v>118</v>
      </c>
      <c r="E52" s="20" t="s">
        <v>123</v>
      </c>
      <c r="F52" s="20" t="s">
        <v>124</v>
      </c>
      <c r="G52" s="20" t="s">
        <v>129</v>
      </c>
      <c r="H52" s="21">
        <v>10000</v>
      </c>
    </row>
    <row r="53" spans="1:8" ht="23" x14ac:dyDescent="0.2">
      <c r="A53" s="19">
        <v>1</v>
      </c>
      <c r="B53" s="20" t="s">
        <v>49</v>
      </c>
      <c r="C53" s="20" t="s">
        <v>50</v>
      </c>
      <c r="D53" s="20" t="s">
        <v>118</v>
      </c>
      <c r="E53" s="20" t="s">
        <v>123</v>
      </c>
      <c r="F53" s="20" t="s">
        <v>124</v>
      </c>
      <c r="G53" s="20" t="s">
        <v>130</v>
      </c>
      <c r="H53" s="21">
        <v>10000</v>
      </c>
    </row>
    <row r="54" spans="1:8" ht="23" x14ac:dyDescent="0.2">
      <c r="A54" s="19">
        <v>1</v>
      </c>
      <c r="B54" s="20" t="s">
        <v>49</v>
      </c>
      <c r="C54" s="20" t="s">
        <v>70</v>
      </c>
      <c r="D54" s="20" t="s">
        <v>118</v>
      </c>
      <c r="E54" s="20" t="s">
        <v>131</v>
      </c>
      <c r="F54" s="20" t="s">
        <v>132</v>
      </c>
      <c r="G54" s="20" t="s">
        <v>133</v>
      </c>
      <c r="H54" s="21">
        <v>15000</v>
      </c>
    </row>
    <row r="55" spans="1:8" ht="23" x14ac:dyDescent="0.2">
      <c r="A55" s="19">
        <v>1</v>
      </c>
      <c r="B55" s="20" t="s">
        <v>49</v>
      </c>
      <c r="C55" s="20" t="s">
        <v>70</v>
      </c>
      <c r="D55" s="20" t="s">
        <v>118</v>
      </c>
      <c r="E55" s="20" t="s">
        <v>134</v>
      </c>
      <c r="F55" s="20" t="s">
        <v>135</v>
      </c>
      <c r="G55" s="20" t="s">
        <v>136</v>
      </c>
      <c r="H55" s="21">
        <v>2000</v>
      </c>
    </row>
    <row r="56" spans="1:8" ht="23" x14ac:dyDescent="0.2">
      <c r="A56" s="19">
        <v>1</v>
      </c>
      <c r="B56" s="20" t="s">
        <v>49</v>
      </c>
      <c r="C56" s="20" t="s">
        <v>70</v>
      </c>
      <c r="D56" s="20" t="s">
        <v>118</v>
      </c>
      <c r="E56" s="20" t="s">
        <v>134</v>
      </c>
      <c r="F56" s="20" t="s">
        <v>135</v>
      </c>
      <c r="G56" s="20"/>
      <c r="H56" s="21">
        <v>2000</v>
      </c>
    </row>
    <row r="57" spans="1:8" ht="23" x14ac:dyDescent="0.2">
      <c r="A57" s="19">
        <v>1</v>
      </c>
      <c r="B57" s="20" t="s">
        <v>49</v>
      </c>
      <c r="C57" s="20" t="s">
        <v>70</v>
      </c>
      <c r="D57" s="20" t="s">
        <v>118</v>
      </c>
      <c r="E57" s="20" t="s">
        <v>134</v>
      </c>
      <c r="F57" s="20" t="s">
        <v>137</v>
      </c>
      <c r="G57" s="20" t="s">
        <v>138</v>
      </c>
      <c r="H57" s="21">
        <v>6000</v>
      </c>
    </row>
    <row r="58" spans="1:8" ht="23" x14ac:dyDescent="0.2">
      <c r="A58" s="19">
        <v>1</v>
      </c>
      <c r="B58" s="20" t="s">
        <v>49</v>
      </c>
      <c r="C58" s="20" t="s">
        <v>70</v>
      </c>
      <c r="D58" s="20" t="s">
        <v>118</v>
      </c>
      <c r="E58" s="20" t="s">
        <v>134</v>
      </c>
      <c r="F58" s="20" t="s">
        <v>139</v>
      </c>
      <c r="G58" s="20" t="s">
        <v>140</v>
      </c>
      <c r="H58" s="21">
        <v>82000</v>
      </c>
    </row>
    <row r="59" spans="1:8" ht="23" x14ac:dyDescent="0.2">
      <c r="A59" s="19">
        <v>1</v>
      </c>
      <c r="B59" s="20" t="s">
        <v>49</v>
      </c>
      <c r="C59" s="20" t="s">
        <v>70</v>
      </c>
      <c r="D59" s="20" t="s">
        <v>141</v>
      </c>
      <c r="E59" s="20" t="s">
        <v>142</v>
      </c>
      <c r="F59" s="20" t="s">
        <v>143</v>
      </c>
      <c r="G59" s="20" t="s">
        <v>144</v>
      </c>
      <c r="H59" s="21">
        <v>30000</v>
      </c>
    </row>
    <row r="60" spans="1:8" ht="23" x14ac:dyDescent="0.2">
      <c r="A60" s="19">
        <v>1</v>
      </c>
      <c r="B60" s="20" t="s">
        <v>49</v>
      </c>
      <c r="C60" s="20" t="s">
        <v>70</v>
      </c>
      <c r="D60" s="20" t="s">
        <v>141</v>
      </c>
      <c r="E60" s="20" t="s">
        <v>145</v>
      </c>
      <c r="F60" s="20" t="s">
        <v>146</v>
      </c>
      <c r="G60" s="20" t="s">
        <v>147</v>
      </c>
      <c r="H60" s="21">
        <v>500000</v>
      </c>
    </row>
    <row r="61" spans="1:8" ht="23" x14ac:dyDescent="0.2">
      <c r="A61" s="19">
        <v>1</v>
      </c>
      <c r="B61" s="20" t="s">
        <v>49</v>
      </c>
      <c r="C61" s="20" t="s">
        <v>70</v>
      </c>
      <c r="D61" s="20" t="s">
        <v>148</v>
      </c>
      <c r="E61" s="20" t="s">
        <v>149</v>
      </c>
      <c r="F61" s="20" t="s">
        <v>150</v>
      </c>
      <c r="G61" s="20"/>
      <c r="H61" s="21">
        <v>42000</v>
      </c>
    </row>
    <row r="62" spans="1:8" ht="23" x14ac:dyDescent="0.2">
      <c r="A62" s="19">
        <v>1</v>
      </c>
      <c r="B62" s="20" t="s">
        <v>49</v>
      </c>
      <c r="C62" s="20" t="s">
        <v>70</v>
      </c>
      <c r="D62" s="20" t="s">
        <v>148</v>
      </c>
      <c r="E62" s="20" t="s">
        <v>151</v>
      </c>
      <c r="F62" s="20" t="s">
        <v>152</v>
      </c>
      <c r="G62" s="20"/>
      <c r="H62" s="21">
        <v>16000</v>
      </c>
    </row>
    <row r="63" spans="1:8" ht="23" x14ac:dyDescent="0.2">
      <c r="A63" s="19">
        <v>1</v>
      </c>
      <c r="B63" s="20" t="s">
        <v>49</v>
      </c>
      <c r="C63" s="20" t="s">
        <v>70</v>
      </c>
      <c r="D63" s="20" t="s">
        <v>148</v>
      </c>
      <c r="E63" s="20" t="s">
        <v>153</v>
      </c>
      <c r="F63" s="20" t="s">
        <v>154</v>
      </c>
      <c r="G63" s="20"/>
      <c r="H63" s="21">
        <v>4000</v>
      </c>
    </row>
    <row r="64" spans="1:8" ht="23" x14ac:dyDescent="0.2">
      <c r="A64" s="19">
        <v>1</v>
      </c>
      <c r="B64" s="20" t="s">
        <v>49</v>
      </c>
      <c r="C64" s="20" t="s">
        <v>70</v>
      </c>
      <c r="D64" s="20" t="s">
        <v>148</v>
      </c>
      <c r="E64" s="20" t="s">
        <v>153</v>
      </c>
      <c r="F64" s="20" t="s">
        <v>155</v>
      </c>
      <c r="G64" s="20"/>
      <c r="H64" s="21">
        <v>4000</v>
      </c>
    </row>
    <row r="65" spans="1:8" ht="23" x14ac:dyDescent="0.2">
      <c r="A65" s="19">
        <v>1</v>
      </c>
      <c r="B65" s="20" t="s">
        <v>49</v>
      </c>
      <c r="C65" s="20" t="s">
        <v>50</v>
      </c>
      <c r="D65" s="20" t="s">
        <v>148</v>
      </c>
      <c r="E65" s="20" t="s">
        <v>156</v>
      </c>
      <c r="F65" s="20" t="s">
        <v>157</v>
      </c>
      <c r="G65" s="20" t="s">
        <v>158</v>
      </c>
      <c r="H65" s="21">
        <v>300000</v>
      </c>
    </row>
    <row r="66" spans="1:8" ht="23" x14ac:dyDescent="0.2">
      <c r="A66" s="19">
        <v>1</v>
      </c>
      <c r="B66" s="20" t="s">
        <v>49</v>
      </c>
      <c r="C66" s="20" t="s">
        <v>70</v>
      </c>
      <c r="D66" s="20" t="s">
        <v>148</v>
      </c>
      <c r="E66" s="20" t="s">
        <v>142</v>
      </c>
      <c r="F66" s="20" t="s">
        <v>159</v>
      </c>
      <c r="G66" s="20"/>
      <c r="H66" s="21">
        <v>2000</v>
      </c>
    </row>
    <row r="67" spans="1:8" ht="23" x14ac:dyDescent="0.2">
      <c r="A67" s="19">
        <v>1</v>
      </c>
      <c r="B67" s="20" t="s">
        <v>49</v>
      </c>
      <c r="C67" s="20" t="s">
        <v>70</v>
      </c>
      <c r="D67" s="20" t="s">
        <v>160</v>
      </c>
      <c r="E67" s="20" t="s">
        <v>161</v>
      </c>
      <c r="F67" s="20" t="s">
        <v>162</v>
      </c>
      <c r="G67" s="20"/>
      <c r="H67" s="21">
        <v>63000</v>
      </c>
    </row>
    <row r="68" spans="1:8" ht="23" x14ac:dyDescent="0.2">
      <c r="A68" s="19">
        <v>1</v>
      </c>
      <c r="B68" s="20" t="s">
        <v>49</v>
      </c>
      <c r="C68" s="20" t="s">
        <v>70</v>
      </c>
      <c r="D68" s="20" t="s">
        <v>160</v>
      </c>
      <c r="E68" s="20" t="s">
        <v>161</v>
      </c>
      <c r="F68" s="20" t="s">
        <v>163</v>
      </c>
      <c r="G68" s="20"/>
      <c r="H68" s="21">
        <v>507000</v>
      </c>
    </row>
    <row r="69" spans="1:8" x14ac:dyDescent="0.2">
      <c r="A69" s="19">
        <v>2</v>
      </c>
      <c r="B69" s="20" t="s">
        <v>164</v>
      </c>
      <c r="C69" s="20" t="s">
        <v>70</v>
      </c>
      <c r="D69" s="20" t="s">
        <v>51</v>
      </c>
      <c r="E69" s="20" t="s">
        <v>59</v>
      </c>
      <c r="F69" s="20" t="s">
        <v>165</v>
      </c>
      <c r="G69" s="20" t="s">
        <v>166</v>
      </c>
      <c r="H69" s="21">
        <v>30000</v>
      </c>
    </row>
    <row r="70" spans="1:8" x14ac:dyDescent="0.2">
      <c r="A70" s="19">
        <v>2</v>
      </c>
      <c r="B70" s="20" t="s">
        <v>164</v>
      </c>
      <c r="C70" s="20" t="s">
        <v>70</v>
      </c>
      <c r="D70" s="20" t="s">
        <v>71</v>
      </c>
      <c r="E70" s="20" t="s">
        <v>72</v>
      </c>
      <c r="F70" s="20" t="s">
        <v>73</v>
      </c>
      <c r="G70" s="20" t="s">
        <v>91</v>
      </c>
      <c r="H70" s="21">
        <v>503000</v>
      </c>
    </row>
    <row r="71" spans="1:8" x14ac:dyDescent="0.2">
      <c r="A71" s="19">
        <v>2</v>
      </c>
      <c r="B71" s="20" t="s">
        <v>164</v>
      </c>
      <c r="C71" s="20" t="s">
        <v>70</v>
      </c>
      <c r="D71" s="20" t="s">
        <v>71</v>
      </c>
      <c r="E71" s="20" t="s">
        <v>72</v>
      </c>
      <c r="F71" s="20" t="s">
        <v>74</v>
      </c>
      <c r="G71" s="20" t="s">
        <v>91</v>
      </c>
      <c r="H71" s="21">
        <v>89000</v>
      </c>
    </row>
    <row r="72" spans="1:8" x14ac:dyDescent="0.2">
      <c r="A72" s="19">
        <v>2</v>
      </c>
      <c r="B72" s="20" t="s">
        <v>164</v>
      </c>
      <c r="C72" s="20" t="s">
        <v>70</v>
      </c>
      <c r="D72" s="20" t="s">
        <v>71</v>
      </c>
      <c r="E72" s="20" t="s">
        <v>72</v>
      </c>
      <c r="F72" s="20" t="s">
        <v>75</v>
      </c>
      <c r="G72" s="20" t="s">
        <v>91</v>
      </c>
      <c r="H72" s="21">
        <v>154000</v>
      </c>
    </row>
    <row r="73" spans="1:8" x14ac:dyDescent="0.2">
      <c r="A73" s="19">
        <v>2</v>
      </c>
      <c r="B73" s="20" t="s">
        <v>164</v>
      </c>
      <c r="C73" s="20" t="s">
        <v>70</v>
      </c>
      <c r="D73" s="20" t="s">
        <v>71</v>
      </c>
      <c r="E73" s="20" t="s">
        <v>72</v>
      </c>
      <c r="F73" s="20" t="s">
        <v>76</v>
      </c>
      <c r="G73" s="20" t="s">
        <v>91</v>
      </c>
      <c r="H73" s="21">
        <v>50000</v>
      </c>
    </row>
    <row r="74" spans="1:8" x14ac:dyDescent="0.2">
      <c r="A74" s="19">
        <v>2</v>
      </c>
      <c r="B74" s="20" t="s">
        <v>164</v>
      </c>
      <c r="C74" s="20" t="s">
        <v>70</v>
      </c>
      <c r="D74" s="20" t="s">
        <v>71</v>
      </c>
      <c r="E74" s="20" t="s">
        <v>81</v>
      </c>
      <c r="F74" s="20" t="s">
        <v>82</v>
      </c>
      <c r="G74" s="20"/>
      <c r="H74" s="21">
        <v>167000</v>
      </c>
    </row>
    <row r="75" spans="1:8" x14ac:dyDescent="0.2">
      <c r="A75" s="19">
        <v>2</v>
      </c>
      <c r="B75" s="20" t="s">
        <v>164</v>
      </c>
      <c r="C75" s="20" t="s">
        <v>70</v>
      </c>
      <c r="D75" s="20" t="s">
        <v>71</v>
      </c>
      <c r="E75" s="20" t="s">
        <v>81</v>
      </c>
      <c r="F75" s="20" t="s">
        <v>84</v>
      </c>
      <c r="G75" s="20"/>
      <c r="H75" s="21">
        <v>65000</v>
      </c>
    </row>
    <row r="76" spans="1:8" x14ac:dyDescent="0.2">
      <c r="A76" s="19">
        <v>2</v>
      </c>
      <c r="B76" s="20" t="s">
        <v>164</v>
      </c>
      <c r="C76" s="20" t="s">
        <v>70</v>
      </c>
      <c r="D76" s="20" t="s">
        <v>71</v>
      </c>
      <c r="E76" s="20" t="s">
        <v>167</v>
      </c>
      <c r="F76" s="20" t="s">
        <v>168</v>
      </c>
      <c r="G76" s="20"/>
      <c r="H76" s="21">
        <v>390000</v>
      </c>
    </row>
    <row r="77" spans="1:8" x14ac:dyDescent="0.2">
      <c r="A77" s="19">
        <v>2</v>
      </c>
      <c r="B77" s="20" t="s">
        <v>164</v>
      </c>
      <c r="C77" s="20" t="s">
        <v>70</v>
      </c>
      <c r="D77" s="20" t="s">
        <v>109</v>
      </c>
      <c r="E77" s="20" t="s">
        <v>72</v>
      </c>
      <c r="F77" s="20" t="s">
        <v>110</v>
      </c>
      <c r="G77" s="20" t="s">
        <v>169</v>
      </c>
      <c r="H77" s="21">
        <v>30000</v>
      </c>
    </row>
    <row r="78" spans="1:8" x14ac:dyDescent="0.2">
      <c r="A78" s="19">
        <v>2</v>
      </c>
      <c r="B78" s="20" t="s">
        <v>164</v>
      </c>
      <c r="C78" s="20" t="s">
        <v>70</v>
      </c>
      <c r="D78" s="20" t="s">
        <v>109</v>
      </c>
      <c r="E78" s="20" t="s">
        <v>72</v>
      </c>
      <c r="F78" s="20" t="s">
        <v>170</v>
      </c>
      <c r="G78" s="20" t="s">
        <v>171</v>
      </c>
      <c r="H78" s="21">
        <v>25000</v>
      </c>
    </row>
    <row r="79" spans="1:8" x14ac:dyDescent="0.2">
      <c r="A79" s="19">
        <v>2</v>
      </c>
      <c r="B79" s="20" t="s">
        <v>164</v>
      </c>
      <c r="C79" s="20" t="s">
        <v>70</v>
      </c>
      <c r="D79" s="20" t="s">
        <v>109</v>
      </c>
      <c r="E79" s="20" t="s">
        <v>72</v>
      </c>
      <c r="F79" s="20" t="s">
        <v>172</v>
      </c>
      <c r="G79" s="20" t="s">
        <v>173</v>
      </c>
      <c r="H79" s="21">
        <v>25000</v>
      </c>
    </row>
    <row r="80" spans="1:8" ht="23" x14ac:dyDescent="0.2">
      <c r="A80" s="19">
        <v>2</v>
      </c>
      <c r="B80" s="20" t="s">
        <v>164</v>
      </c>
      <c r="C80" s="20" t="s">
        <v>70</v>
      </c>
      <c r="D80" s="20" t="s">
        <v>118</v>
      </c>
      <c r="E80" s="20" t="s">
        <v>119</v>
      </c>
      <c r="F80" s="20" t="s">
        <v>120</v>
      </c>
      <c r="G80" s="20" t="s">
        <v>174</v>
      </c>
      <c r="H80" s="21">
        <v>3500000</v>
      </c>
    </row>
    <row r="81" spans="1:8" x14ac:dyDescent="0.2">
      <c r="A81" s="19">
        <v>2</v>
      </c>
      <c r="B81" s="20" t="s">
        <v>164</v>
      </c>
      <c r="C81" s="20" t="s">
        <v>70</v>
      </c>
      <c r="D81" s="20" t="s">
        <v>118</v>
      </c>
      <c r="E81" s="20" t="s">
        <v>72</v>
      </c>
      <c r="F81" s="20" t="s">
        <v>175</v>
      </c>
      <c r="G81" s="20" t="s">
        <v>176</v>
      </c>
      <c r="H81" s="21">
        <v>125000</v>
      </c>
    </row>
    <row r="82" spans="1:8" x14ac:dyDescent="0.2">
      <c r="A82" s="19">
        <v>2</v>
      </c>
      <c r="B82" s="20" t="s">
        <v>164</v>
      </c>
      <c r="C82" s="20" t="s">
        <v>70</v>
      </c>
      <c r="D82" s="20" t="s">
        <v>118</v>
      </c>
      <c r="E82" s="20" t="s">
        <v>131</v>
      </c>
      <c r="F82" s="20" t="s">
        <v>132</v>
      </c>
      <c r="G82" s="20" t="s">
        <v>177</v>
      </c>
      <c r="H82" s="21">
        <v>15000</v>
      </c>
    </row>
    <row r="83" spans="1:8" ht="23" x14ac:dyDescent="0.2">
      <c r="A83" s="19">
        <v>2</v>
      </c>
      <c r="B83" s="20" t="s">
        <v>164</v>
      </c>
      <c r="C83" s="20" t="s">
        <v>70</v>
      </c>
      <c r="D83" s="20" t="s">
        <v>118</v>
      </c>
      <c r="E83" s="20" t="s">
        <v>134</v>
      </c>
      <c r="F83" s="20" t="s">
        <v>137</v>
      </c>
      <c r="G83" s="20" t="s">
        <v>178</v>
      </c>
      <c r="H83" s="21">
        <v>35000</v>
      </c>
    </row>
    <row r="84" spans="1:8" x14ac:dyDescent="0.2">
      <c r="A84" s="19">
        <v>2</v>
      </c>
      <c r="B84" s="20" t="s">
        <v>164</v>
      </c>
      <c r="C84" s="20" t="s">
        <v>70</v>
      </c>
      <c r="D84" s="20" t="s">
        <v>179</v>
      </c>
      <c r="E84" s="20" t="s">
        <v>180</v>
      </c>
      <c r="F84" s="20" t="s">
        <v>181</v>
      </c>
      <c r="G84" s="20"/>
      <c r="H84" s="21">
        <v>112000</v>
      </c>
    </row>
    <row r="85" spans="1:8" x14ac:dyDescent="0.2">
      <c r="A85" s="19">
        <v>2</v>
      </c>
      <c r="B85" s="20" t="s">
        <v>164</v>
      </c>
      <c r="C85" s="20" t="s">
        <v>70</v>
      </c>
      <c r="D85" s="20" t="s">
        <v>179</v>
      </c>
      <c r="E85" s="20" t="s">
        <v>182</v>
      </c>
      <c r="F85" s="20" t="s">
        <v>183</v>
      </c>
      <c r="G85" s="20" t="s">
        <v>184</v>
      </c>
      <c r="H85" s="21">
        <v>5000</v>
      </c>
    </row>
    <row r="86" spans="1:8" x14ac:dyDescent="0.2">
      <c r="A86" s="19">
        <v>2</v>
      </c>
      <c r="B86" s="20" t="s">
        <v>164</v>
      </c>
      <c r="C86" s="20" t="s">
        <v>70</v>
      </c>
      <c r="D86" s="20" t="s">
        <v>179</v>
      </c>
      <c r="E86" s="20" t="s">
        <v>185</v>
      </c>
      <c r="F86" s="20" t="s">
        <v>186</v>
      </c>
      <c r="G86" s="20"/>
      <c r="H86" s="21">
        <v>5000000</v>
      </c>
    </row>
    <row r="87" spans="1:8" x14ac:dyDescent="0.2">
      <c r="A87" s="19">
        <v>2</v>
      </c>
      <c r="B87" s="20" t="s">
        <v>164</v>
      </c>
      <c r="C87" s="20" t="s">
        <v>70</v>
      </c>
      <c r="D87" s="20" t="s">
        <v>179</v>
      </c>
      <c r="E87" s="20" t="s">
        <v>187</v>
      </c>
      <c r="F87" s="20" t="s">
        <v>188</v>
      </c>
      <c r="G87" s="20"/>
      <c r="H87" s="21">
        <v>100000</v>
      </c>
    </row>
    <row r="88" spans="1:8" x14ac:dyDescent="0.2">
      <c r="A88" s="19">
        <v>2</v>
      </c>
      <c r="B88" s="20" t="s">
        <v>164</v>
      </c>
      <c r="C88" s="20" t="s">
        <v>70</v>
      </c>
      <c r="D88" s="20" t="s">
        <v>179</v>
      </c>
      <c r="E88" s="20" t="s">
        <v>187</v>
      </c>
      <c r="F88" s="20" t="s">
        <v>189</v>
      </c>
      <c r="G88" s="20"/>
      <c r="H88" s="21">
        <v>97000</v>
      </c>
    </row>
    <row r="89" spans="1:8" x14ac:dyDescent="0.2">
      <c r="A89" s="19">
        <v>2</v>
      </c>
      <c r="B89" s="20" t="s">
        <v>164</v>
      </c>
      <c r="C89" s="20" t="s">
        <v>70</v>
      </c>
      <c r="D89" s="20" t="s">
        <v>141</v>
      </c>
      <c r="E89" s="20" t="s">
        <v>145</v>
      </c>
      <c r="F89" s="20" t="s">
        <v>146</v>
      </c>
      <c r="G89" s="20" t="s">
        <v>147</v>
      </c>
      <c r="H89" s="21">
        <v>500000</v>
      </c>
    </row>
    <row r="90" spans="1:8" x14ac:dyDescent="0.2">
      <c r="A90" s="19">
        <v>2</v>
      </c>
      <c r="B90" s="20" t="s">
        <v>164</v>
      </c>
      <c r="C90" s="20" t="s">
        <v>70</v>
      </c>
      <c r="D90" s="20" t="s">
        <v>148</v>
      </c>
      <c r="E90" s="20" t="s">
        <v>149</v>
      </c>
      <c r="F90" s="20" t="s">
        <v>150</v>
      </c>
      <c r="G90" s="20"/>
      <c r="H90" s="21">
        <v>65000</v>
      </c>
    </row>
    <row r="91" spans="1:8" x14ac:dyDescent="0.2">
      <c r="A91" s="19">
        <v>2</v>
      </c>
      <c r="B91" s="20" t="s">
        <v>164</v>
      </c>
      <c r="C91" s="20" t="s">
        <v>70</v>
      </c>
      <c r="D91" s="20" t="s">
        <v>148</v>
      </c>
      <c r="E91" s="20" t="s">
        <v>153</v>
      </c>
      <c r="F91" s="20" t="s">
        <v>154</v>
      </c>
      <c r="G91" s="20" t="s">
        <v>190</v>
      </c>
      <c r="H91" s="21">
        <v>8000</v>
      </c>
    </row>
    <row r="92" spans="1:8" x14ac:dyDescent="0.2">
      <c r="A92" s="19">
        <v>2</v>
      </c>
      <c r="B92" s="20" t="s">
        <v>164</v>
      </c>
      <c r="C92" s="20" t="s">
        <v>70</v>
      </c>
      <c r="D92" s="20" t="s">
        <v>148</v>
      </c>
      <c r="E92" s="20" t="s">
        <v>153</v>
      </c>
      <c r="F92" s="20" t="s">
        <v>155</v>
      </c>
      <c r="G92" s="20"/>
      <c r="H92" s="21">
        <v>3000</v>
      </c>
    </row>
    <row r="93" spans="1:8" x14ac:dyDescent="0.2">
      <c r="A93" s="19">
        <v>2</v>
      </c>
      <c r="B93" s="20" t="s">
        <v>164</v>
      </c>
      <c r="C93" s="20" t="s">
        <v>70</v>
      </c>
      <c r="D93" s="20" t="s">
        <v>148</v>
      </c>
      <c r="E93" s="20" t="s">
        <v>191</v>
      </c>
      <c r="F93" s="20" t="s">
        <v>192</v>
      </c>
      <c r="G93" s="20"/>
      <c r="H93" s="21">
        <v>4000</v>
      </c>
    </row>
    <row r="94" spans="1:8" x14ac:dyDescent="0.2">
      <c r="A94" s="19">
        <v>2</v>
      </c>
      <c r="B94" s="20" t="s">
        <v>164</v>
      </c>
      <c r="C94" s="20" t="s">
        <v>70</v>
      </c>
      <c r="D94" s="20" t="s">
        <v>148</v>
      </c>
      <c r="E94" s="20" t="s">
        <v>191</v>
      </c>
      <c r="F94" s="20" t="s">
        <v>193</v>
      </c>
      <c r="G94" s="20" t="s">
        <v>194</v>
      </c>
      <c r="H94" s="21">
        <v>3000</v>
      </c>
    </row>
    <row r="95" spans="1:8" x14ac:dyDescent="0.2">
      <c r="A95" s="19">
        <v>2</v>
      </c>
      <c r="B95" s="20" t="s">
        <v>164</v>
      </c>
      <c r="C95" s="20" t="s">
        <v>70</v>
      </c>
      <c r="D95" s="20" t="s">
        <v>160</v>
      </c>
      <c r="E95" s="20" t="s">
        <v>195</v>
      </c>
      <c r="F95" s="20" t="s">
        <v>196</v>
      </c>
      <c r="G95" s="20" t="s">
        <v>197</v>
      </c>
      <c r="H95" s="21">
        <v>20000</v>
      </c>
    </row>
    <row r="96" spans="1:8" ht="45" x14ac:dyDescent="0.2">
      <c r="A96" s="19">
        <v>2</v>
      </c>
      <c r="B96" s="20" t="s">
        <v>164</v>
      </c>
      <c r="C96" s="20" t="s">
        <v>70</v>
      </c>
      <c r="D96" s="20" t="s">
        <v>160</v>
      </c>
      <c r="E96" s="20" t="s">
        <v>198</v>
      </c>
      <c r="F96" s="20" t="s">
        <v>199</v>
      </c>
      <c r="G96" s="20" t="s">
        <v>200</v>
      </c>
      <c r="H96" s="21">
        <v>244000</v>
      </c>
    </row>
    <row r="97" spans="1:8" x14ac:dyDescent="0.2">
      <c r="A97" s="19">
        <v>8</v>
      </c>
      <c r="B97" s="20" t="s">
        <v>201</v>
      </c>
      <c r="C97" s="20" t="s">
        <v>70</v>
      </c>
      <c r="D97" s="20" t="s">
        <v>85</v>
      </c>
      <c r="E97" s="20" t="s">
        <v>89</v>
      </c>
      <c r="F97" s="20" t="s">
        <v>90</v>
      </c>
      <c r="G97" s="20" t="s">
        <v>91</v>
      </c>
      <c r="H97" s="21">
        <v>130000</v>
      </c>
    </row>
    <row r="98" spans="1:8" x14ac:dyDescent="0.2">
      <c r="A98" s="19">
        <v>8</v>
      </c>
      <c r="B98" s="20" t="s">
        <v>201</v>
      </c>
      <c r="C98" s="20" t="s">
        <v>70</v>
      </c>
      <c r="D98" s="20" t="s">
        <v>85</v>
      </c>
      <c r="E98" s="20" t="s">
        <v>89</v>
      </c>
      <c r="F98" s="20" t="s">
        <v>93</v>
      </c>
      <c r="G98" s="20" t="s">
        <v>91</v>
      </c>
      <c r="H98" s="21">
        <v>240000</v>
      </c>
    </row>
    <row r="99" spans="1:8" x14ac:dyDescent="0.2">
      <c r="A99" s="19">
        <v>8</v>
      </c>
      <c r="B99" s="20" t="s">
        <v>201</v>
      </c>
      <c r="C99" s="20" t="s">
        <v>70</v>
      </c>
      <c r="D99" s="20" t="s">
        <v>85</v>
      </c>
      <c r="E99" s="20" t="s">
        <v>89</v>
      </c>
      <c r="F99" s="20" t="s">
        <v>94</v>
      </c>
      <c r="G99" s="20" t="s">
        <v>91</v>
      </c>
      <c r="H99" s="21">
        <v>145000</v>
      </c>
    </row>
    <row r="100" spans="1:8" x14ac:dyDescent="0.2">
      <c r="A100" s="19">
        <v>8</v>
      </c>
      <c r="B100" s="20" t="s">
        <v>201</v>
      </c>
      <c r="C100" s="20" t="s">
        <v>70</v>
      </c>
      <c r="D100" s="20" t="s">
        <v>148</v>
      </c>
      <c r="E100" s="20" t="s">
        <v>149</v>
      </c>
      <c r="F100" s="20" t="s">
        <v>202</v>
      </c>
      <c r="G100" s="20"/>
      <c r="H100" s="21">
        <v>210000</v>
      </c>
    </row>
    <row r="101" spans="1:8" x14ac:dyDescent="0.2">
      <c r="A101" s="19">
        <v>8</v>
      </c>
      <c r="B101" s="20" t="s">
        <v>201</v>
      </c>
      <c r="C101" s="20" t="s">
        <v>70</v>
      </c>
      <c r="D101" s="20" t="s">
        <v>148</v>
      </c>
      <c r="E101" s="20" t="s">
        <v>149</v>
      </c>
      <c r="F101" s="20" t="s">
        <v>203</v>
      </c>
      <c r="G101" s="20"/>
      <c r="H101" s="21">
        <v>40000</v>
      </c>
    </row>
    <row r="102" spans="1:8" x14ac:dyDescent="0.2">
      <c r="A102" s="19">
        <v>8</v>
      </c>
      <c r="B102" s="20" t="s">
        <v>201</v>
      </c>
      <c r="C102" s="20" t="s">
        <v>70</v>
      </c>
      <c r="D102" s="20" t="s">
        <v>148</v>
      </c>
      <c r="E102" s="20" t="s">
        <v>151</v>
      </c>
      <c r="F102" s="20" t="s">
        <v>152</v>
      </c>
      <c r="G102" s="20"/>
      <c r="H102" s="21">
        <v>6000</v>
      </c>
    </row>
    <row r="103" spans="1:8" x14ac:dyDescent="0.2">
      <c r="A103" s="19">
        <v>8</v>
      </c>
      <c r="B103" s="20" t="s">
        <v>201</v>
      </c>
      <c r="C103" s="20" t="s">
        <v>70</v>
      </c>
      <c r="D103" s="20" t="s">
        <v>148</v>
      </c>
      <c r="E103" s="20" t="s">
        <v>153</v>
      </c>
      <c r="F103" s="20" t="s">
        <v>154</v>
      </c>
      <c r="G103" s="20" t="s">
        <v>204</v>
      </c>
      <c r="H103" s="21">
        <v>3000</v>
      </c>
    </row>
    <row r="104" spans="1:8" x14ac:dyDescent="0.2">
      <c r="A104" s="19">
        <v>8</v>
      </c>
      <c r="B104" s="20" t="s">
        <v>201</v>
      </c>
      <c r="C104" s="20" t="s">
        <v>70</v>
      </c>
      <c r="D104" s="20" t="s">
        <v>148</v>
      </c>
      <c r="E104" s="20" t="s">
        <v>153</v>
      </c>
      <c r="F104" s="20" t="s">
        <v>155</v>
      </c>
      <c r="G104" s="20"/>
      <c r="H104" s="21">
        <v>3000</v>
      </c>
    </row>
    <row r="105" spans="1:8" x14ac:dyDescent="0.2">
      <c r="A105" s="19">
        <v>8</v>
      </c>
      <c r="B105" s="20" t="s">
        <v>201</v>
      </c>
      <c r="C105" s="20" t="s">
        <v>70</v>
      </c>
      <c r="D105" s="20" t="s">
        <v>148</v>
      </c>
      <c r="E105" s="20" t="s">
        <v>153</v>
      </c>
      <c r="F105" s="20" t="s">
        <v>205</v>
      </c>
      <c r="G105" s="20"/>
      <c r="H105" s="21">
        <v>6000</v>
      </c>
    </row>
    <row r="106" spans="1:8" x14ac:dyDescent="0.2">
      <c r="A106" s="19">
        <v>8</v>
      </c>
      <c r="B106" s="20" t="s">
        <v>201</v>
      </c>
      <c r="C106" s="20" t="s">
        <v>70</v>
      </c>
      <c r="D106" s="20" t="s">
        <v>148</v>
      </c>
      <c r="E106" s="20" t="s">
        <v>191</v>
      </c>
      <c r="F106" s="20" t="s">
        <v>192</v>
      </c>
      <c r="G106" s="20"/>
      <c r="H106" s="21">
        <v>3000</v>
      </c>
    </row>
    <row r="107" spans="1:8" x14ac:dyDescent="0.2">
      <c r="A107" s="19">
        <v>8</v>
      </c>
      <c r="B107" s="20" t="s">
        <v>201</v>
      </c>
      <c r="C107" s="20" t="s">
        <v>70</v>
      </c>
      <c r="D107" s="20" t="s">
        <v>148</v>
      </c>
      <c r="E107" s="20" t="s">
        <v>191</v>
      </c>
      <c r="F107" s="20" t="s">
        <v>193</v>
      </c>
      <c r="G107" s="20"/>
      <c r="H107" s="21">
        <v>3000</v>
      </c>
    </row>
    <row r="108" spans="1:8" x14ac:dyDescent="0.2">
      <c r="A108" s="19">
        <v>8</v>
      </c>
      <c r="B108" s="20" t="s">
        <v>201</v>
      </c>
      <c r="C108" s="20" t="s">
        <v>70</v>
      </c>
      <c r="D108" s="20" t="s">
        <v>148</v>
      </c>
      <c r="E108" s="20" t="s">
        <v>206</v>
      </c>
      <c r="F108" s="20" t="s">
        <v>72</v>
      </c>
      <c r="G108" s="20"/>
      <c r="H108" s="21">
        <v>375000</v>
      </c>
    </row>
    <row r="109" spans="1:8" x14ac:dyDescent="0.2">
      <c r="A109" s="19">
        <v>8</v>
      </c>
      <c r="B109" s="20" t="s">
        <v>201</v>
      </c>
      <c r="C109" s="20" t="s">
        <v>70</v>
      </c>
      <c r="D109" s="20" t="s">
        <v>148</v>
      </c>
      <c r="E109" s="20" t="s">
        <v>207</v>
      </c>
      <c r="F109" s="20" t="s">
        <v>208</v>
      </c>
      <c r="G109" s="20"/>
      <c r="H109" s="21">
        <v>270000</v>
      </c>
    </row>
    <row r="110" spans="1:8" ht="23" x14ac:dyDescent="0.2">
      <c r="A110" s="19">
        <v>8</v>
      </c>
      <c r="B110" s="20" t="s">
        <v>201</v>
      </c>
      <c r="C110" s="20" t="s">
        <v>70</v>
      </c>
      <c r="D110" s="20" t="s">
        <v>160</v>
      </c>
      <c r="E110" s="20" t="s">
        <v>195</v>
      </c>
      <c r="F110" s="20" t="s">
        <v>195</v>
      </c>
      <c r="G110" s="20" t="s">
        <v>209</v>
      </c>
      <c r="H110" s="21">
        <v>20000</v>
      </c>
    </row>
    <row r="111" spans="1:8" x14ac:dyDescent="0.2">
      <c r="A111" s="19">
        <v>10</v>
      </c>
      <c r="B111" s="20" t="s">
        <v>210</v>
      </c>
      <c r="C111" s="20" t="s">
        <v>70</v>
      </c>
      <c r="D111" s="20" t="s">
        <v>71</v>
      </c>
      <c r="E111" s="20" t="s">
        <v>72</v>
      </c>
      <c r="F111" s="20" t="s">
        <v>73</v>
      </c>
      <c r="G111" s="20"/>
      <c r="H111" s="21">
        <v>54000</v>
      </c>
    </row>
    <row r="112" spans="1:8" x14ac:dyDescent="0.2">
      <c r="A112" s="19">
        <v>10</v>
      </c>
      <c r="B112" s="20" t="s">
        <v>210</v>
      </c>
      <c r="C112" s="20" t="s">
        <v>70</v>
      </c>
      <c r="D112" s="20" t="s">
        <v>71</v>
      </c>
      <c r="E112" s="20" t="s">
        <v>72</v>
      </c>
      <c r="F112" s="20" t="s">
        <v>74</v>
      </c>
      <c r="G112" s="20"/>
      <c r="H112" s="21">
        <v>11000</v>
      </c>
    </row>
    <row r="113" spans="1:8" x14ac:dyDescent="0.2">
      <c r="A113" s="19">
        <v>10</v>
      </c>
      <c r="B113" s="20" t="s">
        <v>210</v>
      </c>
      <c r="C113" s="20" t="s">
        <v>70</v>
      </c>
      <c r="D113" s="20" t="s">
        <v>71</v>
      </c>
      <c r="E113" s="20" t="s">
        <v>72</v>
      </c>
      <c r="F113" s="20" t="s">
        <v>76</v>
      </c>
      <c r="G113" s="20"/>
      <c r="H113" s="21">
        <v>25000</v>
      </c>
    </row>
    <row r="114" spans="1:8" x14ac:dyDescent="0.2">
      <c r="A114" s="19">
        <v>10</v>
      </c>
      <c r="B114" s="20" t="s">
        <v>210</v>
      </c>
      <c r="C114" s="20" t="s">
        <v>70</v>
      </c>
      <c r="D114" s="20" t="s">
        <v>71</v>
      </c>
      <c r="E114" s="20" t="s">
        <v>81</v>
      </c>
      <c r="F114" s="20" t="s">
        <v>82</v>
      </c>
      <c r="G114" s="20"/>
      <c r="H114" s="21">
        <v>25000</v>
      </c>
    </row>
    <row r="115" spans="1:8" x14ac:dyDescent="0.2">
      <c r="A115" s="19">
        <v>10</v>
      </c>
      <c r="B115" s="20" t="s">
        <v>210</v>
      </c>
      <c r="C115" s="20" t="s">
        <v>70</v>
      </c>
      <c r="D115" s="20" t="s">
        <v>71</v>
      </c>
      <c r="E115" s="20" t="s">
        <v>81</v>
      </c>
      <c r="F115" s="20" t="s">
        <v>83</v>
      </c>
      <c r="G115" s="20" t="s">
        <v>211</v>
      </c>
      <c r="H115" s="21">
        <v>1000</v>
      </c>
    </row>
    <row r="116" spans="1:8" x14ac:dyDescent="0.2">
      <c r="A116" s="19">
        <v>10</v>
      </c>
      <c r="B116" s="20" t="s">
        <v>210</v>
      </c>
      <c r="C116" s="20" t="s">
        <v>70</v>
      </c>
      <c r="D116" s="20" t="s">
        <v>71</v>
      </c>
      <c r="E116" s="20" t="s">
        <v>81</v>
      </c>
      <c r="F116" s="20" t="s">
        <v>84</v>
      </c>
      <c r="G116" s="20"/>
      <c r="H116" s="21">
        <v>7000</v>
      </c>
    </row>
    <row r="117" spans="1:8" x14ac:dyDescent="0.2">
      <c r="A117" s="19">
        <v>10</v>
      </c>
      <c r="B117" s="20" t="s">
        <v>210</v>
      </c>
      <c r="C117" s="20" t="s">
        <v>70</v>
      </c>
      <c r="D117" s="20" t="s">
        <v>85</v>
      </c>
      <c r="E117" s="20" t="s">
        <v>212</v>
      </c>
      <c r="F117" s="20" t="s">
        <v>212</v>
      </c>
      <c r="G117" s="20" t="s">
        <v>88</v>
      </c>
      <c r="H117" s="21">
        <v>350000</v>
      </c>
    </row>
    <row r="118" spans="1:8" x14ac:dyDescent="0.2">
      <c r="A118" s="19">
        <v>10</v>
      </c>
      <c r="B118" s="20" t="s">
        <v>210</v>
      </c>
      <c r="C118" s="20" t="s">
        <v>70</v>
      </c>
      <c r="D118" s="20" t="s">
        <v>85</v>
      </c>
      <c r="E118" s="20" t="s">
        <v>100</v>
      </c>
      <c r="F118" s="20" t="s">
        <v>108</v>
      </c>
      <c r="G118" s="20" t="s">
        <v>88</v>
      </c>
      <c r="H118" s="21">
        <v>10000</v>
      </c>
    </row>
    <row r="119" spans="1:8" x14ac:dyDescent="0.2">
      <c r="A119" s="19">
        <v>10</v>
      </c>
      <c r="B119" s="20" t="s">
        <v>210</v>
      </c>
      <c r="C119" s="20" t="s">
        <v>70</v>
      </c>
      <c r="D119" s="20" t="s">
        <v>109</v>
      </c>
      <c r="E119" s="20" t="s">
        <v>72</v>
      </c>
      <c r="F119" s="20" t="s">
        <v>110</v>
      </c>
      <c r="G119" s="20" t="s">
        <v>213</v>
      </c>
      <c r="H119" s="21">
        <v>20000</v>
      </c>
    </row>
    <row r="120" spans="1:8" x14ac:dyDescent="0.2">
      <c r="A120" s="19">
        <v>10</v>
      </c>
      <c r="B120" s="20" t="s">
        <v>210</v>
      </c>
      <c r="C120" s="20" t="s">
        <v>70</v>
      </c>
      <c r="D120" s="20" t="s">
        <v>109</v>
      </c>
      <c r="E120" s="20" t="s">
        <v>72</v>
      </c>
      <c r="F120" s="20" t="s">
        <v>170</v>
      </c>
      <c r="G120" s="20" t="s">
        <v>171</v>
      </c>
      <c r="H120" s="21">
        <v>10000</v>
      </c>
    </row>
    <row r="121" spans="1:8" x14ac:dyDescent="0.2">
      <c r="A121" s="19">
        <v>10</v>
      </c>
      <c r="B121" s="20" t="s">
        <v>210</v>
      </c>
      <c r="C121" s="20" t="s">
        <v>70</v>
      </c>
      <c r="D121" s="20" t="s">
        <v>109</v>
      </c>
      <c r="E121" s="20" t="s">
        <v>72</v>
      </c>
      <c r="F121" s="20" t="s">
        <v>214</v>
      </c>
      <c r="G121" s="20" t="s">
        <v>215</v>
      </c>
      <c r="H121" s="21">
        <v>25000</v>
      </c>
    </row>
    <row r="122" spans="1:8" x14ac:dyDescent="0.2">
      <c r="A122" s="19">
        <v>10</v>
      </c>
      <c r="B122" s="20" t="s">
        <v>210</v>
      </c>
      <c r="C122" s="20" t="s">
        <v>70</v>
      </c>
      <c r="D122" s="20" t="s">
        <v>118</v>
      </c>
      <c r="E122" s="20" t="s">
        <v>119</v>
      </c>
      <c r="F122" s="20" t="s">
        <v>120</v>
      </c>
      <c r="G122" s="20" t="s">
        <v>216</v>
      </c>
      <c r="H122" s="21">
        <v>1000000</v>
      </c>
    </row>
    <row r="123" spans="1:8" ht="23" x14ac:dyDescent="0.2">
      <c r="A123" s="19">
        <v>10</v>
      </c>
      <c r="B123" s="20" t="s">
        <v>210</v>
      </c>
      <c r="C123" s="20" t="s">
        <v>70</v>
      </c>
      <c r="D123" s="20" t="s">
        <v>118</v>
      </c>
      <c r="E123" s="20" t="s">
        <v>72</v>
      </c>
      <c r="F123" s="20" t="s">
        <v>217</v>
      </c>
      <c r="G123" s="20" t="s">
        <v>218</v>
      </c>
      <c r="H123" s="21">
        <v>100000</v>
      </c>
    </row>
    <row r="124" spans="1:8" x14ac:dyDescent="0.2">
      <c r="A124" s="19">
        <v>10</v>
      </c>
      <c r="B124" s="20" t="s">
        <v>210</v>
      </c>
      <c r="C124" s="20" t="s">
        <v>70</v>
      </c>
      <c r="D124" s="20" t="s">
        <v>118</v>
      </c>
      <c r="E124" s="20" t="s">
        <v>123</v>
      </c>
      <c r="F124" s="20" t="s">
        <v>123</v>
      </c>
      <c r="G124" s="20" t="s">
        <v>219</v>
      </c>
      <c r="H124" s="21">
        <v>250000</v>
      </c>
    </row>
    <row r="125" spans="1:8" x14ac:dyDescent="0.2">
      <c r="A125" s="19">
        <v>10</v>
      </c>
      <c r="B125" s="20" t="s">
        <v>210</v>
      </c>
      <c r="C125" s="20" t="s">
        <v>70</v>
      </c>
      <c r="D125" s="20" t="s">
        <v>118</v>
      </c>
      <c r="E125" s="20" t="s">
        <v>131</v>
      </c>
      <c r="F125" s="20" t="s">
        <v>132</v>
      </c>
      <c r="G125" s="20" t="s">
        <v>220</v>
      </c>
      <c r="H125" s="21">
        <v>50000</v>
      </c>
    </row>
    <row r="126" spans="1:8" x14ac:dyDescent="0.2">
      <c r="A126" s="19">
        <v>10</v>
      </c>
      <c r="B126" s="20" t="s">
        <v>210</v>
      </c>
      <c r="C126" s="20" t="s">
        <v>70</v>
      </c>
      <c r="D126" s="20" t="s">
        <v>179</v>
      </c>
      <c r="E126" s="20" t="s">
        <v>221</v>
      </c>
      <c r="F126" s="20" t="s">
        <v>222</v>
      </c>
      <c r="G126" s="20"/>
      <c r="H126" s="21">
        <v>50000</v>
      </c>
    </row>
    <row r="127" spans="1:8" x14ac:dyDescent="0.2">
      <c r="A127" s="19">
        <v>10</v>
      </c>
      <c r="B127" s="20" t="s">
        <v>210</v>
      </c>
      <c r="C127" s="20" t="s">
        <v>70</v>
      </c>
      <c r="D127" s="20" t="s">
        <v>179</v>
      </c>
      <c r="E127" s="20" t="s">
        <v>185</v>
      </c>
      <c r="F127" s="20" t="s">
        <v>186</v>
      </c>
      <c r="G127" s="20"/>
      <c r="H127" s="21">
        <v>888000</v>
      </c>
    </row>
    <row r="128" spans="1:8" x14ac:dyDescent="0.2">
      <c r="A128" s="19">
        <v>10</v>
      </c>
      <c r="B128" s="20" t="s">
        <v>210</v>
      </c>
      <c r="C128" s="20" t="s">
        <v>70</v>
      </c>
      <c r="D128" s="20" t="s">
        <v>179</v>
      </c>
      <c r="E128" s="20" t="s">
        <v>187</v>
      </c>
      <c r="F128" s="20" t="s">
        <v>188</v>
      </c>
      <c r="G128" s="20" t="s">
        <v>88</v>
      </c>
      <c r="H128" s="21">
        <v>75000</v>
      </c>
    </row>
    <row r="129" spans="1:8" x14ac:dyDescent="0.2">
      <c r="A129" s="19">
        <v>10</v>
      </c>
      <c r="B129" s="20" t="s">
        <v>210</v>
      </c>
      <c r="C129" s="20" t="s">
        <v>70</v>
      </c>
      <c r="D129" s="20" t="s">
        <v>179</v>
      </c>
      <c r="E129" s="20" t="s">
        <v>187</v>
      </c>
      <c r="F129" s="20" t="s">
        <v>189</v>
      </c>
      <c r="G129" s="20" t="s">
        <v>88</v>
      </c>
      <c r="H129" s="21">
        <v>15000</v>
      </c>
    </row>
    <row r="130" spans="1:8" x14ac:dyDescent="0.2">
      <c r="A130" s="19">
        <v>10</v>
      </c>
      <c r="B130" s="20" t="s">
        <v>210</v>
      </c>
      <c r="C130" s="20" t="s">
        <v>70</v>
      </c>
      <c r="D130" s="20" t="s">
        <v>148</v>
      </c>
      <c r="E130" s="20" t="s">
        <v>153</v>
      </c>
      <c r="F130" s="20" t="s">
        <v>155</v>
      </c>
      <c r="G130" s="20"/>
      <c r="H130" s="21">
        <v>2000</v>
      </c>
    </row>
    <row r="131" spans="1:8" x14ac:dyDescent="0.2">
      <c r="A131" s="19">
        <v>10</v>
      </c>
      <c r="B131" s="20" t="s">
        <v>210</v>
      </c>
      <c r="C131" s="20" t="s">
        <v>70</v>
      </c>
      <c r="D131" s="20" t="s">
        <v>148</v>
      </c>
      <c r="E131" s="20" t="s">
        <v>206</v>
      </c>
      <c r="F131" s="20" t="s">
        <v>72</v>
      </c>
      <c r="G131" s="20"/>
      <c r="H131" s="21">
        <v>64000</v>
      </c>
    </row>
    <row r="132" spans="1:8" x14ac:dyDescent="0.2">
      <c r="A132" s="19">
        <v>10</v>
      </c>
      <c r="B132" s="20" t="s">
        <v>210</v>
      </c>
      <c r="C132" s="20" t="s">
        <v>70</v>
      </c>
      <c r="D132" s="20" t="s">
        <v>148</v>
      </c>
      <c r="E132" s="20" t="s">
        <v>207</v>
      </c>
      <c r="F132" s="20" t="s">
        <v>208</v>
      </c>
      <c r="G132" s="20"/>
      <c r="H132" s="21">
        <v>46000</v>
      </c>
    </row>
    <row r="133" spans="1:8" x14ac:dyDescent="0.2">
      <c r="A133" s="19">
        <v>11</v>
      </c>
      <c r="B133" s="20" t="s">
        <v>223</v>
      </c>
      <c r="C133" s="20" t="s">
        <v>70</v>
      </c>
      <c r="D133" s="20" t="s">
        <v>71</v>
      </c>
      <c r="E133" s="20" t="s">
        <v>72</v>
      </c>
      <c r="F133" s="20" t="s">
        <v>73</v>
      </c>
      <c r="G133" s="20"/>
      <c r="H133" s="21">
        <v>70000</v>
      </c>
    </row>
    <row r="134" spans="1:8" x14ac:dyDescent="0.2">
      <c r="A134" s="19">
        <v>11</v>
      </c>
      <c r="B134" s="20" t="s">
        <v>223</v>
      </c>
      <c r="C134" s="20" t="s">
        <v>70</v>
      </c>
      <c r="D134" s="20" t="s">
        <v>71</v>
      </c>
      <c r="E134" s="20" t="s">
        <v>72</v>
      </c>
      <c r="F134" s="20" t="s">
        <v>74</v>
      </c>
      <c r="G134" s="20" t="s">
        <v>224</v>
      </c>
      <c r="H134" s="21">
        <v>21000</v>
      </c>
    </row>
    <row r="135" spans="1:8" x14ac:dyDescent="0.2">
      <c r="A135" s="19">
        <v>11</v>
      </c>
      <c r="B135" s="20" t="s">
        <v>223</v>
      </c>
      <c r="C135" s="20" t="s">
        <v>70</v>
      </c>
      <c r="D135" s="20" t="s">
        <v>71</v>
      </c>
      <c r="E135" s="20" t="s">
        <v>72</v>
      </c>
      <c r="F135" s="20" t="s">
        <v>75</v>
      </c>
      <c r="G135" s="20" t="s">
        <v>225</v>
      </c>
      <c r="H135" s="21">
        <v>35000</v>
      </c>
    </row>
    <row r="136" spans="1:8" x14ac:dyDescent="0.2">
      <c r="A136" s="19">
        <v>11</v>
      </c>
      <c r="B136" s="20" t="s">
        <v>223</v>
      </c>
      <c r="C136" s="20" t="s">
        <v>70</v>
      </c>
      <c r="D136" s="20" t="s">
        <v>71</v>
      </c>
      <c r="E136" s="20" t="s">
        <v>72</v>
      </c>
      <c r="F136" s="20" t="s">
        <v>76</v>
      </c>
      <c r="G136" s="20"/>
      <c r="H136" s="21">
        <v>25000</v>
      </c>
    </row>
    <row r="137" spans="1:8" x14ac:dyDescent="0.2">
      <c r="A137" s="19">
        <v>11</v>
      </c>
      <c r="B137" s="20" t="s">
        <v>223</v>
      </c>
      <c r="C137" s="20" t="s">
        <v>70</v>
      </c>
      <c r="D137" s="20" t="s">
        <v>71</v>
      </c>
      <c r="E137" s="20" t="s">
        <v>81</v>
      </c>
      <c r="F137" s="20" t="s">
        <v>82</v>
      </c>
      <c r="G137" s="20" t="s">
        <v>226</v>
      </c>
      <c r="H137" s="21">
        <v>18000</v>
      </c>
    </row>
    <row r="138" spans="1:8" x14ac:dyDescent="0.2">
      <c r="A138" s="19">
        <v>11</v>
      </c>
      <c r="B138" s="20" t="s">
        <v>223</v>
      </c>
      <c r="C138" s="20" t="s">
        <v>70</v>
      </c>
      <c r="D138" s="20" t="s">
        <v>71</v>
      </c>
      <c r="E138" s="20" t="s">
        <v>81</v>
      </c>
      <c r="F138" s="20" t="s">
        <v>83</v>
      </c>
      <c r="G138" s="20" t="s">
        <v>227</v>
      </c>
      <c r="H138" s="21">
        <v>3000</v>
      </c>
    </row>
    <row r="139" spans="1:8" x14ac:dyDescent="0.2">
      <c r="A139" s="19">
        <v>11</v>
      </c>
      <c r="B139" s="20" t="s">
        <v>223</v>
      </c>
      <c r="C139" s="20" t="s">
        <v>70</v>
      </c>
      <c r="D139" s="20" t="s">
        <v>71</v>
      </c>
      <c r="E139" s="20" t="s">
        <v>81</v>
      </c>
      <c r="F139" s="20" t="s">
        <v>84</v>
      </c>
      <c r="G139" s="20" t="s">
        <v>226</v>
      </c>
      <c r="H139" s="21">
        <v>50000</v>
      </c>
    </row>
    <row r="140" spans="1:8" x14ac:dyDescent="0.2">
      <c r="A140" s="19">
        <v>11</v>
      </c>
      <c r="B140" s="20" t="s">
        <v>223</v>
      </c>
      <c r="C140" s="20" t="s">
        <v>70</v>
      </c>
      <c r="D140" s="20" t="s">
        <v>71</v>
      </c>
      <c r="E140" s="20" t="s">
        <v>59</v>
      </c>
      <c r="F140" s="20" t="s">
        <v>228</v>
      </c>
      <c r="G140" s="20" t="s">
        <v>229</v>
      </c>
      <c r="H140" s="21">
        <v>16000</v>
      </c>
    </row>
    <row r="141" spans="1:8" x14ac:dyDescent="0.2">
      <c r="A141" s="19">
        <v>11</v>
      </c>
      <c r="B141" s="20" t="s">
        <v>223</v>
      </c>
      <c r="C141" s="20" t="s">
        <v>70</v>
      </c>
      <c r="D141" s="20" t="s">
        <v>109</v>
      </c>
      <c r="E141" s="20" t="s">
        <v>72</v>
      </c>
      <c r="F141" s="20" t="s">
        <v>110</v>
      </c>
      <c r="G141" s="20" t="s">
        <v>213</v>
      </c>
      <c r="H141" s="21">
        <v>8000</v>
      </c>
    </row>
    <row r="142" spans="1:8" x14ac:dyDescent="0.2">
      <c r="A142" s="19">
        <v>11</v>
      </c>
      <c r="B142" s="20" t="s">
        <v>223</v>
      </c>
      <c r="C142" s="20" t="s">
        <v>70</v>
      </c>
      <c r="D142" s="20" t="s">
        <v>109</v>
      </c>
      <c r="E142" s="20" t="s">
        <v>72</v>
      </c>
      <c r="F142" s="20" t="s">
        <v>170</v>
      </c>
      <c r="G142" s="20" t="s">
        <v>171</v>
      </c>
      <c r="H142" s="21">
        <v>5000</v>
      </c>
    </row>
    <row r="143" spans="1:8" x14ac:dyDescent="0.2">
      <c r="A143" s="19">
        <v>11</v>
      </c>
      <c r="B143" s="20" t="s">
        <v>223</v>
      </c>
      <c r="C143" s="20" t="s">
        <v>70</v>
      </c>
      <c r="D143" s="20" t="s">
        <v>109</v>
      </c>
      <c r="E143" s="20" t="s">
        <v>72</v>
      </c>
      <c r="F143" s="20" t="s">
        <v>214</v>
      </c>
      <c r="G143" s="20" t="s">
        <v>215</v>
      </c>
      <c r="H143" s="21">
        <v>20000</v>
      </c>
    </row>
    <row r="144" spans="1:8" ht="23" x14ac:dyDescent="0.2">
      <c r="A144" s="19">
        <v>11</v>
      </c>
      <c r="B144" s="20" t="s">
        <v>223</v>
      </c>
      <c r="C144" s="20" t="s">
        <v>70</v>
      </c>
      <c r="D144" s="20" t="s">
        <v>118</v>
      </c>
      <c r="E144" s="20" t="s">
        <v>119</v>
      </c>
      <c r="F144" s="20" t="s">
        <v>120</v>
      </c>
      <c r="G144" s="20" t="s">
        <v>230</v>
      </c>
      <c r="H144" s="21">
        <v>600000</v>
      </c>
    </row>
    <row r="145" spans="1:8" x14ac:dyDescent="0.2">
      <c r="A145" s="19">
        <v>11</v>
      </c>
      <c r="B145" s="20" t="s">
        <v>223</v>
      </c>
      <c r="C145" s="20" t="s">
        <v>70</v>
      </c>
      <c r="D145" s="20" t="s">
        <v>118</v>
      </c>
      <c r="E145" s="20" t="s">
        <v>72</v>
      </c>
      <c r="F145" s="20" t="s">
        <v>175</v>
      </c>
      <c r="G145" s="20" t="s">
        <v>176</v>
      </c>
      <c r="H145" s="21">
        <v>75000</v>
      </c>
    </row>
    <row r="146" spans="1:8" x14ac:dyDescent="0.2">
      <c r="A146" s="19">
        <v>11</v>
      </c>
      <c r="B146" s="20" t="s">
        <v>223</v>
      </c>
      <c r="C146" s="20" t="s">
        <v>70</v>
      </c>
      <c r="D146" s="20" t="s">
        <v>118</v>
      </c>
      <c r="E146" s="20" t="s">
        <v>123</v>
      </c>
      <c r="F146" s="20" t="s">
        <v>123</v>
      </c>
      <c r="G146" s="20" t="s">
        <v>219</v>
      </c>
      <c r="H146" s="21">
        <v>150000</v>
      </c>
    </row>
    <row r="147" spans="1:8" x14ac:dyDescent="0.2">
      <c r="A147" s="19">
        <v>11</v>
      </c>
      <c r="B147" s="20" t="s">
        <v>223</v>
      </c>
      <c r="C147" s="20" t="s">
        <v>70</v>
      </c>
      <c r="D147" s="20" t="s">
        <v>118</v>
      </c>
      <c r="E147" s="20" t="s">
        <v>131</v>
      </c>
      <c r="F147" s="20" t="s">
        <v>132</v>
      </c>
      <c r="G147" s="20" t="s">
        <v>231</v>
      </c>
      <c r="H147" s="21">
        <v>8000</v>
      </c>
    </row>
    <row r="148" spans="1:8" x14ac:dyDescent="0.2">
      <c r="A148" s="19">
        <v>11</v>
      </c>
      <c r="B148" s="20" t="s">
        <v>223</v>
      </c>
      <c r="C148" s="20" t="s">
        <v>70</v>
      </c>
      <c r="D148" s="20" t="s">
        <v>118</v>
      </c>
      <c r="E148" s="20" t="s">
        <v>134</v>
      </c>
      <c r="F148" s="20" t="s">
        <v>137</v>
      </c>
      <c r="G148" s="20" t="s">
        <v>232</v>
      </c>
      <c r="H148" s="21">
        <v>10000</v>
      </c>
    </row>
    <row r="149" spans="1:8" x14ac:dyDescent="0.2">
      <c r="A149" s="19">
        <v>11</v>
      </c>
      <c r="B149" s="20" t="s">
        <v>223</v>
      </c>
      <c r="C149" s="20" t="s">
        <v>70</v>
      </c>
      <c r="D149" s="20" t="s">
        <v>141</v>
      </c>
      <c r="E149" s="20" t="s">
        <v>145</v>
      </c>
      <c r="F149" s="20" t="s">
        <v>146</v>
      </c>
      <c r="G149" s="20" t="s">
        <v>147</v>
      </c>
      <c r="H149" s="21">
        <v>500000</v>
      </c>
    </row>
    <row r="150" spans="1:8" x14ac:dyDescent="0.2">
      <c r="A150" s="19">
        <v>11</v>
      </c>
      <c r="B150" s="20" t="s">
        <v>223</v>
      </c>
      <c r="C150" s="20" t="s">
        <v>70</v>
      </c>
      <c r="D150" s="20" t="s">
        <v>148</v>
      </c>
      <c r="E150" s="20" t="s">
        <v>149</v>
      </c>
      <c r="F150" s="20" t="s">
        <v>150</v>
      </c>
      <c r="G150" s="20"/>
      <c r="H150" s="21">
        <v>33000</v>
      </c>
    </row>
    <row r="151" spans="1:8" x14ac:dyDescent="0.2">
      <c r="A151" s="19">
        <v>11</v>
      </c>
      <c r="B151" s="20" t="s">
        <v>223</v>
      </c>
      <c r="C151" s="20" t="s">
        <v>70</v>
      </c>
      <c r="D151" s="20" t="s">
        <v>148</v>
      </c>
      <c r="E151" s="20" t="s">
        <v>153</v>
      </c>
      <c r="F151" s="20" t="s">
        <v>154</v>
      </c>
      <c r="G151" s="20" t="s">
        <v>233</v>
      </c>
      <c r="H151" s="21">
        <v>3000</v>
      </c>
    </row>
    <row r="152" spans="1:8" x14ac:dyDescent="0.2">
      <c r="A152" s="19">
        <v>11</v>
      </c>
      <c r="B152" s="20" t="s">
        <v>223</v>
      </c>
      <c r="C152" s="20" t="s">
        <v>70</v>
      </c>
      <c r="D152" s="20" t="s">
        <v>148</v>
      </c>
      <c r="E152" s="20" t="s">
        <v>153</v>
      </c>
      <c r="F152" s="20" t="s">
        <v>155</v>
      </c>
      <c r="G152" s="20"/>
      <c r="H152" s="21">
        <v>3000</v>
      </c>
    </row>
    <row r="153" spans="1:8" x14ac:dyDescent="0.2">
      <c r="A153" s="19">
        <v>11</v>
      </c>
      <c r="B153" s="20" t="s">
        <v>223</v>
      </c>
      <c r="C153" s="20" t="s">
        <v>70</v>
      </c>
      <c r="D153" s="20" t="s">
        <v>148</v>
      </c>
      <c r="E153" s="20" t="s">
        <v>191</v>
      </c>
      <c r="F153" s="20" t="s">
        <v>193</v>
      </c>
      <c r="G153" s="20"/>
      <c r="H153" s="21">
        <v>3000</v>
      </c>
    </row>
    <row r="154" spans="1:8" x14ac:dyDescent="0.2">
      <c r="A154" s="19">
        <v>11</v>
      </c>
      <c r="B154" s="20" t="s">
        <v>223</v>
      </c>
      <c r="C154" s="20" t="s">
        <v>70</v>
      </c>
      <c r="D154" s="20" t="s">
        <v>148</v>
      </c>
      <c r="E154" s="20" t="s">
        <v>206</v>
      </c>
      <c r="F154" s="20" t="s">
        <v>72</v>
      </c>
      <c r="G154" s="20"/>
      <c r="H154" s="21">
        <v>126000</v>
      </c>
    </row>
    <row r="155" spans="1:8" x14ac:dyDescent="0.2">
      <c r="A155" s="19">
        <v>11</v>
      </c>
      <c r="B155" s="20" t="s">
        <v>223</v>
      </c>
      <c r="C155" s="20" t="s">
        <v>70</v>
      </c>
      <c r="D155" s="20" t="s">
        <v>148</v>
      </c>
      <c r="E155" s="20" t="s">
        <v>207</v>
      </c>
      <c r="F155" s="20" t="s">
        <v>208</v>
      </c>
      <c r="G155" s="20"/>
      <c r="H155" s="21">
        <v>91000</v>
      </c>
    </row>
    <row r="156" spans="1:8" ht="34" x14ac:dyDescent="0.2">
      <c r="A156" s="19">
        <v>11</v>
      </c>
      <c r="B156" s="20" t="s">
        <v>223</v>
      </c>
      <c r="C156" s="20" t="s">
        <v>70</v>
      </c>
      <c r="D156" s="20" t="s">
        <v>160</v>
      </c>
      <c r="E156" s="20" t="s">
        <v>234</v>
      </c>
      <c r="F156" s="20" t="s">
        <v>234</v>
      </c>
      <c r="G156" s="20" t="s">
        <v>235</v>
      </c>
      <c r="H156" s="21">
        <v>150000</v>
      </c>
    </row>
    <row r="157" spans="1:8" ht="23" x14ac:dyDescent="0.2">
      <c r="A157" s="19">
        <v>11.1</v>
      </c>
      <c r="B157" s="20" t="s">
        <v>236</v>
      </c>
      <c r="C157" s="20" t="s">
        <v>70</v>
      </c>
      <c r="D157" s="20" t="s">
        <v>71</v>
      </c>
      <c r="E157" s="20" t="s">
        <v>72</v>
      </c>
      <c r="F157" s="20" t="s">
        <v>73</v>
      </c>
      <c r="G157" s="20"/>
      <c r="H157" s="21">
        <v>36000</v>
      </c>
    </row>
    <row r="158" spans="1:8" ht="23" x14ac:dyDescent="0.2">
      <c r="A158" s="19">
        <v>11.1</v>
      </c>
      <c r="B158" s="20" t="s">
        <v>236</v>
      </c>
      <c r="C158" s="20" t="s">
        <v>70</v>
      </c>
      <c r="D158" s="20" t="s">
        <v>71</v>
      </c>
      <c r="E158" s="20" t="s">
        <v>72</v>
      </c>
      <c r="F158" s="20" t="s">
        <v>74</v>
      </c>
      <c r="G158" s="20"/>
      <c r="H158" s="21">
        <v>7000</v>
      </c>
    </row>
    <row r="159" spans="1:8" ht="23" x14ac:dyDescent="0.2">
      <c r="A159" s="19">
        <v>11.1</v>
      </c>
      <c r="B159" s="20" t="s">
        <v>236</v>
      </c>
      <c r="C159" s="20" t="s">
        <v>70</v>
      </c>
      <c r="D159" s="20" t="s">
        <v>71</v>
      </c>
      <c r="E159" s="20" t="s">
        <v>72</v>
      </c>
      <c r="F159" s="20" t="s">
        <v>76</v>
      </c>
      <c r="G159" s="20"/>
      <c r="H159" s="21">
        <v>20000</v>
      </c>
    </row>
    <row r="160" spans="1:8" ht="23" x14ac:dyDescent="0.2">
      <c r="A160" s="19">
        <v>11.1</v>
      </c>
      <c r="B160" s="20" t="s">
        <v>236</v>
      </c>
      <c r="C160" s="20" t="s">
        <v>70</v>
      </c>
      <c r="D160" s="20" t="s">
        <v>71</v>
      </c>
      <c r="E160" s="20" t="s">
        <v>81</v>
      </c>
      <c r="F160" s="20" t="s">
        <v>84</v>
      </c>
      <c r="G160" s="20" t="s">
        <v>237</v>
      </c>
      <c r="H160" s="21">
        <v>3000</v>
      </c>
    </row>
    <row r="161" spans="1:8" ht="23" x14ac:dyDescent="0.2">
      <c r="A161" s="19">
        <v>11.1</v>
      </c>
      <c r="B161" s="20" t="s">
        <v>236</v>
      </c>
      <c r="C161" s="20" t="s">
        <v>70</v>
      </c>
      <c r="D161" s="20" t="s">
        <v>118</v>
      </c>
      <c r="E161" s="20" t="s">
        <v>119</v>
      </c>
      <c r="F161" s="20" t="s">
        <v>120</v>
      </c>
      <c r="G161" s="20" t="s">
        <v>238</v>
      </c>
      <c r="H161" s="21">
        <v>250000</v>
      </c>
    </row>
    <row r="162" spans="1:8" ht="23" x14ac:dyDescent="0.2">
      <c r="A162" s="19">
        <v>11.1</v>
      </c>
      <c r="B162" s="20" t="s">
        <v>236</v>
      </c>
      <c r="C162" s="20" t="s">
        <v>70</v>
      </c>
      <c r="D162" s="20" t="s">
        <v>118</v>
      </c>
      <c r="E162" s="20" t="s">
        <v>123</v>
      </c>
      <c r="F162" s="20" t="s">
        <v>123</v>
      </c>
      <c r="G162" s="20" t="s">
        <v>219</v>
      </c>
      <c r="H162" s="21">
        <v>63000</v>
      </c>
    </row>
    <row r="163" spans="1:8" ht="23" x14ac:dyDescent="0.2">
      <c r="A163" s="19">
        <v>11.1</v>
      </c>
      <c r="B163" s="20" t="s">
        <v>236</v>
      </c>
      <c r="C163" s="20" t="s">
        <v>70</v>
      </c>
      <c r="D163" s="20" t="s">
        <v>118</v>
      </c>
      <c r="E163" s="20" t="s">
        <v>134</v>
      </c>
      <c r="F163" s="20" t="s">
        <v>137</v>
      </c>
      <c r="G163" s="20" t="s">
        <v>239</v>
      </c>
      <c r="H163" s="21">
        <v>3000</v>
      </c>
    </row>
    <row r="164" spans="1:8" ht="23" x14ac:dyDescent="0.2">
      <c r="A164" s="19">
        <v>11.1</v>
      </c>
      <c r="B164" s="20" t="s">
        <v>236</v>
      </c>
      <c r="C164" s="20" t="s">
        <v>70</v>
      </c>
      <c r="D164" s="20" t="s">
        <v>148</v>
      </c>
      <c r="E164" s="20" t="s">
        <v>149</v>
      </c>
      <c r="F164" s="20" t="s">
        <v>203</v>
      </c>
      <c r="G164" s="20"/>
      <c r="H164" s="21">
        <v>40000</v>
      </c>
    </row>
    <row r="165" spans="1:8" ht="23" x14ac:dyDescent="0.2">
      <c r="A165" s="19">
        <v>11.1</v>
      </c>
      <c r="B165" s="20" t="s">
        <v>236</v>
      </c>
      <c r="C165" s="20" t="s">
        <v>70</v>
      </c>
      <c r="D165" s="20" t="s">
        <v>148</v>
      </c>
      <c r="E165" s="20" t="s">
        <v>153</v>
      </c>
      <c r="F165" s="20" t="s">
        <v>154</v>
      </c>
      <c r="G165" s="20" t="s">
        <v>233</v>
      </c>
      <c r="H165" s="21">
        <v>1000</v>
      </c>
    </row>
    <row r="166" spans="1:8" ht="23" x14ac:dyDescent="0.2">
      <c r="A166" s="19">
        <v>11.1</v>
      </c>
      <c r="B166" s="20" t="s">
        <v>236</v>
      </c>
      <c r="C166" s="20" t="s">
        <v>70</v>
      </c>
      <c r="D166" s="20" t="s">
        <v>148</v>
      </c>
      <c r="E166" s="20" t="s">
        <v>153</v>
      </c>
      <c r="F166" s="20" t="s">
        <v>155</v>
      </c>
      <c r="G166" s="20"/>
      <c r="H166" s="21">
        <v>2000</v>
      </c>
    </row>
    <row r="167" spans="1:8" ht="23" x14ac:dyDescent="0.2">
      <c r="A167" s="19">
        <v>11.1</v>
      </c>
      <c r="B167" s="20" t="s">
        <v>236</v>
      </c>
      <c r="C167" s="20" t="s">
        <v>70</v>
      </c>
      <c r="D167" s="20" t="s">
        <v>148</v>
      </c>
      <c r="E167" s="20" t="s">
        <v>191</v>
      </c>
      <c r="F167" s="20" t="s">
        <v>192</v>
      </c>
      <c r="G167" s="20"/>
      <c r="H167" s="21">
        <v>2000</v>
      </c>
    </row>
    <row r="168" spans="1:8" ht="23" x14ac:dyDescent="0.2">
      <c r="A168" s="19">
        <v>11.1</v>
      </c>
      <c r="B168" s="20" t="s">
        <v>236</v>
      </c>
      <c r="C168" s="20" t="s">
        <v>70</v>
      </c>
      <c r="D168" s="20" t="s">
        <v>148</v>
      </c>
      <c r="E168" s="20" t="s">
        <v>191</v>
      </c>
      <c r="F168" s="20" t="s">
        <v>193</v>
      </c>
      <c r="G168" s="20"/>
      <c r="H168" s="21">
        <v>3000</v>
      </c>
    </row>
    <row r="169" spans="1:8" ht="23" x14ac:dyDescent="0.2">
      <c r="A169" s="19">
        <v>11.1</v>
      </c>
      <c r="B169" s="20" t="s">
        <v>236</v>
      </c>
      <c r="C169" s="20" t="s">
        <v>70</v>
      </c>
      <c r="D169" s="20" t="s">
        <v>148</v>
      </c>
      <c r="E169" s="20" t="s">
        <v>206</v>
      </c>
      <c r="F169" s="20" t="s">
        <v>72</v>
      </c>
      <c r="G169" s="20"/>
      <c r="H169" s="21">
        <v>43000</v>
      </c>
    </row>
    <row r="170" spans="1:8" ht="23" x14ac:dyDescent="0.2">
      <c r="A170" s="19">
        <v>11.1</v>
      </c>
      <c r="B170" s="20" t="s">
        <v>236</v>
      </c>
      <c r="C170" s="20" t="s">
        <v>70</v>
      </c>
      <c r="D170" s="20" t="s">
        <v>148</v>
      </c>
      <c r="E170" s="20" t="s">
        <v>207</v>
      </c>
      <c r="F170" s="20" t="s">
        <v>208</v>
      </c>
      <c r="G170" s="20"/>
      <c r="H170" s="21">
        <v>31000</v>
      </c>
    </row>
    <row r="171" spans="1:8" ht="23" x14ac:dyDescent="0.2">
      <c r="A171" s="19">
        <v>11.2</v>
      </c>
      <c r="B171" s="20" t="s">
        <v>240</v>
      </c>
      <c r="C171" s="20" t="s">
        <v>70</v>
      </c>
      <c r="D171" s="20" t="s">
        <v>71</v>
      </c>
      <c r="E171" s="20" t="s">
        <v>72</v>
      </c>
      <c r="F171" s="20" t="s">
        <v>73</v>
      </c>
      <c r="G171" s="20"/>
      <c r="H171" s="21">
        <v>240000</v>
      </c>
    </row>
    <row r="172" spans="1:8" ht="23" x14ac:dyDescent="0.2">
      <c r="A172" s="19">
        <v>11.2</v>
      </c>
      <c r="B172" s="20" t="s">
        <v>240</v>
      </c>
      <c r="C172" s="20" t="s">
        <v>70</v>
      </c>
      <c r="D172" s="20" t="s">
        <v>71</v>
      </c>
      <c r="E172" s="20" t="s">
        <v>72</v>
      </c>
      <c r="F172" s="20" t="s">
        <v>74</v>
      </c>
      <c r="G172" s="20"/>
      <c r="H172" s="21">
        <v>86000</v>
      </c>
    </row>
    <row r="173" spans="1:8" ht="23" x14ac:dyDescent="0.2">
      <c r="A173" s="19">
        <v>11.2</v>
      </c>
      <c r="B173" s="20" t="s">
        <v>240</v>
      </c>
      <c r="C173" s="20" t="s">
        <v>70</v>
      </c>
      <c r="D173" s="20" t="s">
        <v>71</v>
      </c>
      <c r="E173" s="20" t="s">
        <v>72</v>
      </c>
      <c r="F173" s="20" t="s">
        <v>76</v>
      </c>
      <c r="G173" s="20"/>
      <c r="H173" s="21">
        <v>20000</v>
      </c>
    </row>
    <row r="174" spans="1:8" ht="23" x14ac:dyDescent="0.2">
      <c r="A174" s="19">
        <v>11.2</v>
      </c>
      <c r="B174" s="20" t="s">
        <v>240</v>
      </c>
      <c r="C174" s="20" t="s">
        <v>70</v>
      </c>
      <c r="D174" s="20" t="s">
        <v>71</v>
      </c>
      <c r="E174" s="20" t="s">
        <v>81</v>
      </c>
      <c r="F174" s="20" t="s">
        <v>82</v>
      </c>
      <c r="G174" s="20" t="s">
        <v>226</v>
      </c>
      <c r="H174" s="21">
        <v>65000</v>
      </c>
    </row>
    <row r="175" spans="1:8" ht="23" x14ac:dyDescent="0.2">
      <c r="A175" s="19">
        <v>11.2</v>
      </c>
      <c r="B175" s="20" t="s">
        <v>240</v>
      </c>
      <c r="C175" s="20" t="s">
        <v>70</v>
      </c>
      <c r="D175" s="20" t="s">
        <v>71</v>
      </c>
      <c r="E175" s="20" t="s">
        <v>81</v>
      </c>
      <c r="F175" s="20" t="s">
        <v>83</v>
      </c>
      <c r="G175" s="20" t="s">
        <v>227</v>
      </c>
      <c r="H175" s="21">
        <v>11000</v>
      </c>
    </row>
    <row r="176" spans="1:8" ht="23" x14ac:dyDescent="0.2">
      <c r="A176" s="19">
        <v>11.2</v>
      </c>
      <c r="B176" s="20" t="s">
        <v>240</v>
      </c>
      <c r="C176" s="20" t="s">
        <v>70</v>
      </c>
      <c r="D176" s="20" t="s">
        <v>71</v>
      </c>
      <c r="E176" s="20" t="s">
        <v>81</v>
      </c>
      <c r="F176" s="20" t="s">
        <v>84</v>
      </c>
      <c r="G176" s="20" t="s">
        <v>226</v>
      </c>
      <c r="H176" s="21">
        <v>29000</v>
      </c>
    </row>
    <row r="177" spans="1:8" ht="23" x14ac:dyDescent="0.2">
      <c r="A177" s="19">
        <v>11.2</v>
      </c>
      <c r="B177" s="20" t="s">
        <v>240</v>
      </c>
      <c r="C177" s="20" t="s">
        <v>70</v>
      </c>
      <c r="D177" s="20" t="s">
        <v>109</v>
      </c>
      <c r="E177" s="20" t="s">
        <v>72</v>
      </c>
      <c r="F177" s="20" t="s">
        <v>110</v>
      </c>
      <c r="G177" s="20" t="s">
        <v>213</v>
      </c>
      <c r="H177" s="21">
        <v>10000</v>
      </c>
    </row>
    <row r="178" spans="1:8" ht="23" x14ac:dyDescent="0.2">
      <c r="A178" s="19">
        <v>11.2</v>
      </c>
      <c r="B178" s="20" t="s">
        <v>240</v>
      </c>
      <c r="C178" s="20" t="s">
        <v>70</v>
      </c>
      <c r="D178" s="20" t="s">
        <v>118</v>
      </c>
      <c r="E178" s="20" t="s">
        <v>119</v>
      </c>
      <c r="F178" s="20" t="s">
        <v>120</v>
      </c>
      <c r="G178" s="20" t="s">
        <v>216</v>
      </c>
      <c r="H178" s="21">
        <v>5000000</v>
      </c>
    </row>
    <row r="179" spans="1:8" ht="23" x14ac:dyDescent="0.2">
      <c r="A179" s="19">
        <v>11.2</v>
      </c>
      <c r="B179" s="20" t="s">
        <v>240</v>
      </c>
      <c r="C179" s="20" t="s">
        <v>70</v>
      </c>
      <c r="D179" s="20" t="s">
        <v>118</v>
      </c>
      <c r="E179" s="20" t="s">
        <v>123</v>
      </c>
      <c r="F179" s="20" t="s">
        <v>123</v>
      </c>
      <c r="G179" s="20" t="s">
        <v>219</v>
      </c>
      <c r="H179" s="21">
        <v>1250000</v>
      </c>
    </row>
    <row r="180" spans="1:8" ht="23" x14ac:dyDescent="0.2">
      <c r="A180" s="19">
        <v>11.2</v>
      </c>
      <c r="B180" s="20" t="s">
        <v>240</v>
      </c>
      <c r="C180" s="20" t="s">
        <v>70</v>
      </c>
      <c r="D180" s="20" t="s">
        <v>118</v>
      </c>
      <c r="E180" s="20" t="s">
        <v>131</v>
      </c>
      <c r="F180" s="20" t="s">
        <v>132</v>
      </c>
      <c r="G180" s="20" t="s">
        <v>231</v>
      </c>
      <c r="H180" s="21">
        <v>25000</v>
      </c>
    </row>
    <row r="181" spans="1:8" ht="23" x14ac:dyDescent="0.2">
      <c r="A181" s="19">
        <v>11.2</v>
      </c>
      <c r="B181" s="20" t="s">
        <v>240</v>
      </c>
      <c r="C181" s="20" t="s">
        <v>70</v>
      </c>
      <c r="D181" s="20" t="s">
        <v>118</v>
      </c>
      <c r="E181" s="20" t="s">
        <v>134</v>
      </c>
      <c r="F181" s="20" t="s">
        <v>137</v>
      </c>
      <c r="G181" s="20" t="s">
        <v>232</v>
      </c>
      <c r="H181" s="21">
        <v>5000</v>
      </c>
    </row>
    <row r="182" spans="1:8" ht="23" x14ac:dyDescent="0.2">
      <c r="A182" s="19">
        <v>11.2</v>
      </c>
      <c r="B182" s="20" t="s">
        <v>240</v>
      </c>
      <c r="C182" s="20" t="s">
        <v>70</v>
      </c>
      <c r="D182" s="20" t="s">
        <v>148</v>
      </c>
      <c r="E182" s="20" t="s">
        <v>149</v>
      </c>
      <c r="F182" s="20" t="s">
        <v>150</v>
      </c>
      <c r="G182" s="20"/>
      <c r="H182" s="21">
        <v>97000</v>
      </c>
    </row>
    <row r="183" spans="1:8" ht="23" x14ac:dyDescent="0.2">
      <c r="A183" s="19">
        <v>11.2</v>
      </c>
      <c r="B183" s="20" t="s">
        <v>240</v>
      </c>
      <c r="C183" s="20" t="s">
        <v>70</v>
      </c>
      <c r="D183" s="20" t="s">
        <v>148</v>
      </c>
      <c r="E183" s="20" t="s">
        <v>153</v>
      </c>
      <c r="F183" s="20" t="s">
        <v>154</v>
      </c>
      <c r="G183" s="20" t="s">
        <v>233</v>
      </c>
      <c r="H183" s="21">
        <v>6000</v>
      </c>
    </row>
    <row r="184" spans="1:8" ht="23" x14ac:dyDescent="0.2">
      <c r="A184" s="19">
        <v>11.2</v>
      </c>
      <c r="B184" s="20" t="s">
        <v>240</v>
      </c>
      <c r="C184" s="20" t="s">
        <v>70</v>
      </c>
      <c r="D184" s="20" t="s">
        <v>148</v>
      </c>
      <c r="E184" s="20" t="s">
        <v>153</v>
      </c>
      <c r="F184" s="20" t="s">
        <v>155</v>
      </c>
      <c r="G184" s="20"/>
      <c r="H184" s="21">
        <v>10000</v>
      </c>
    </row>
    <row r="185" spans="1:8" ht="23" x14ac:dyDescent="0.2">
      <c r="A185" s="19">
        <v>11.2</v>
      </c>
      <c r="B185" s="20" t="s">
        <v>240</v>
      </c>
      <c r="C185" s="20" t="s">
        <v>70</v>
      </c>
      <c r="D185" s="20" t="s">
        <v>148</v>
      </c>
      <c r="E185" s="20" t="s">
        <v>191</v>
      </c>
      <c r="F185" s="20" t="s">
        <v>193</v>
      </c>
      <c r="G185" s="20"/>
      <c r="H185" s="21">
        <v>3000</v>
      </c>
    </row>
    <row r="186" spans="1:8" ht="23" x14ac:dyDescent="0.2">
      <c r="A186" s="19">
        <v>11.2</v>
      </c>
      <c r="B186" s="20" t="s">
        <v>240</v>
      </c>
      <c r="C186" s="20" t="s">
        <v>70</v>
      </c>
      <c r="D186" s="20" t="s">
        <v>148</v>
      </c>
      <c r="E186" s="20" t="s">
        <v>206</v>
      </c>
      <c r="F186" s="20" t="s">
        <v>72</v>
      </c>
      <c r="G186" s="20"/>
      <c r="H186" s="21">
        <v>574000</v>
      </c>
    </row>
    <row r="187" spans="1:8" ht="23" x14ac:dyDescent="0.2">
      <c r="A187" s="19">
        <v>11.2</v>
      </c>
      <c r="B187" s="20" t="s">
        <v>240</v>
      </c>
      <c r="C187" s="20" t="s">
        <v>70</v>
      </c>
      <c r="D187" s="20" t="s">
        <v>148</v>
      </c>
      <c r="E187" s="20" t="s">
        <v>207</v>
      </c>
      <c r="F187" s="20" t="s">
        <v>208</v>
      </c>
      <c r="G187" s="20"/>
      <c r="H187" s="21">
        <v>414000</v>
      </c>
    </row>
    <row r="188" spans="1:8" ht="34" x14ac:dyDescent="0.2">
      <c r="A188" s="19">
        <v>11.2</v>
      </c>
      <c r="B188" s="20" t="s">
        <v>240</v>
      </c>
      <c r="C188" s="20" t="s">
        <v>70</v>
      </c>
      <c r="D188" s="20" t="s">
        <v>160</v>
      </c>
      <c r="E188" s="20" t="s">
        <v>234</v>
      </c>
      <c r="F188" s="20" t="s">
        <v>234</v>
      </c>
      <c r="G188" s="20" t="s">
        <v>235</v>
      </c>
      <c r="H188" s="21">
        <v>150000</v>
      </c>
    </row>
    <row r="189" spans="1:8" x14ac:dyDescent="0.2">
      <c r="A189" s="19">
        <v>12</v>
      </c>
      <c r="B189" s="20" t="s">
        <v>241</v>
      </c>
      <c r="C189" s="20" t="s">
        <v>70</v>
      </c>
      <c r="D189" s="20" t="s">
        <v>71</v>
      </c>
      <c r="E189" s="20" t="s">
        <v>72</v>
      </c>
      <c r="F189" s="20" t="s">
        <v>73</v>
      </c>
      <c r="G189" s="20" t="s">
        <v>242</v>
      </c>
      <c r="H189" s="21">
        <v>585000</v>
      </c>
    </row>
    <row r="190" spans="1:8" x14ac:dyDescent="0.2">
      <c r="A190" s="19">
        <v>12</v>
      </c>
      <c r="B190" s="20" t="s">
        <v>241</v>
      </c>
      <c r="C190" s="20" t="s">
        <v>70</v>
      </c>
      <c r="D190" s="20" t="s">
        <v>71</v>
      </c>
      <c r="E190" s="20" t="s">
        <v>72</v>
      </c>
      <c r="F190" s="20" t="s">
        <v>74</v>
      </c>
      <c r="G190" s="20" t="s">
        <v>91</v>
      </c>
      <c r="H190" s="21">
        <v>104000</v>
      </c>
    </row>
    <row r="191" spans="1:8" x14ac:dyDescent="0.2">
      <c r="A191" s="19">
        <v>12</v>
      </c>
      <c r="B191" s="20" t="s">
        <v>241</v>
      </c>
      <c r="C191" s="20" t="s">
        <v>70</v>
      </c>
      <c r="D191" s="20" t="s">
        <v>71</v>
      </c>
      <c r="E191" s="20" t="s">
        <v>72</v>
      </c>
      <c r="F191" s="20" t="s">
        <v>75</v>
      </c>
      <c r="G191" s="20" t="s">
        <v>91</v>
      </c>
      <c r="H191" s="21">
        <v>179000</v>
      </c>
    </row>
    <row r="192" spans="1:8" x14ac:dyDescent="0.2">
      <c r="A192" s="19">
        <v>12</v>
      </c>
      <c r="B192" s="20" t="s">
        <v>241</v>
      </c>
      <c r="C192" s="20" t="s">
        <v>70</v>
      </c>
      <c r="D192" s="20" t="s">
        <v>71</v>
      </c>
      <c r="E192" s="20" t="s">
        <v>72</v>
      </c>
      <c r="F192" s="20" t="s">
        <v>76</v>
      </c>
      <c r="G192" s="20" t="s">
        <v>243</v>
      </c>
      <c r="H192" s="21">
        <v>20000</v>
      </c>
    </row>
    <row r="193" spans="1:8" x14ac:dyDescent="0.2">
      <c r="A193" s="19">
        <v>12</v>
      </c>
      <c r="B193" s="20" t="s">
        <v>241</v>
      </c>
      <c r="C193" s="20" t="s">
        <v>70</v>
      </c>
      <c r="D193" s="20" t="s">
        <v>71</v>
      </c>
      <c r="E193" s="20" t="s">
        <v>81</v>
      </c>
      <c r="F193" s="20" t="s">
        <v>84</v>
      </c>
      <c r="G193" s="20" t="s">
        <v>91</v>
      </c>
      <c r="H193" s="21">
        <v>23000</v>
      </c>
    </row>
    <row r="194" spans="1:8" x14ac:dyDescent="0.2">
      <c r="A194" s="19">
        <v>12</v>
      </c>
      <c r="B194" s="20" t="s">
        <v>241</v>
      </c>
      <c r="C194" s="20" t="s">
        <v>70</v>
      </c>
      <c r="D194" s="20" t="s">
        <v>85</v>
      </c>
      <c r="E194" s="20" t="s">
        <v>95</v>
      </c>
      <c r="F194" s="20" t="s">
        <v>244</v>
      </c>
      <c r="G194" s="20" t="s">
        <v>91</v>
      </c>
      <c r="H194" s="21">
        <v>414000</v>
      </c>
    </row>
    <row r="195" spans="1:8" x14ac:dyDescent="0.2">
      <c r="A195" s="19">
        <v>12</v>
      </c>
      <c r="B195" s="20" t="s">
        <v>241</v>
      </c>
      <c r="C195" s="20" t="s">
        <v>70</v>
      </c>
      <c r="D195" s="20" t="s">
        <v>85</v>
      </c>
      <c r="E195" s="20" t="s">
        <v>100</v>
      </c>
      <c r="F195" s="20" t="s">
        <v>245</v>
      </c>
      <c r="G195" s="20" t="s">
        <v>88</v>
      </c>
      <c r="H195" s="21">
        <v>100000</v>
      </c>
    </row>
    <row r="196" spans="1:8" x14ac:dyDescent="0.2">
      <c r="A196" s="19">
        <v>12</v>
      </c>
      <c r="B196" s="20" t="s">
        <v>241</v>
      </c>
      <c r="C196" s="20" t="s">
        <v>70</v>
      </c>
      <c r="D196" s="20" t="s">
        <v>85</v>
      </c>
      <c r="E196" s="20" t="s">
        <v>100</v>
      </c>
      <c r="F196" s="20" t="s">
        <v>103</v>
      </c>
      <c r="G196" s="20" t="s">
        <v>88</v>
      </c>
      <c r="H196" s="21">
        <v>15000</v>
      </c>
    </row>
    <row r="197" spans="1:8" x14ac:dyDescent="0.2">
      <c r="A197" s="19">
        <v>12</v>
      </c>
      <c r="B197" s="20" t="s">
        <v>241</v>
      </c>
      <c r="C197" s="20" t="s">
        <v>70</v>
      </c>
      <c r="D197" s="20" t="s">
        <v>85</v>
      </c>
      <c r="E197" s="20" t="s">
        <v>100</v>
      </c>
      <c r="F197" s="20" t="s">
        <v>108</v>
      </c>
      <c r="G197" s="20" t="s">
        <v>88</v>
      </c>
      <c r="H197" s="21">
        <v>60000</v>
      </c>
    </row>
    <row r="198" spans="1:8" x14ac:dyDescent="0.2">
      <c r="A198" s="19">
        <v>12</v>
      </c>
      <c r="B198" s="20" t="s">
        <v>241</v>
      </c>
      <c r="C198" s="20" t="s">
        <v>70</v>
      </c>
      <c r="D198" s="20" t="s">
        <v>118</v>
      </c>
      <c r="E198" s="20" t="s">
        <v>134</v>
      </c>
      <c r="F198" s="20" t="s">
        <v>137</v>
      </c>
      <c r="G198" s="20" t="s">
        <v>246</v>
      </c>
      <c r="H198" s="21">
        <v>25000</v>
      </c>
    </row>
    <row r="199" spans="1:8" x14ac:dyDescent="0.2">
      <c r="A199" s="19">
        <v>12</v>
      </c>
      <c r="B199" s="20" t="s">
        <v>241</v>
      </c>
      <c r="C199" s="20" t="s">
        <v>70</v>
      </c>
      <c r="D199" s="20" t="s">
        <v>179</v>
      </c>
      <c r="E199" s="20" t="s">
        <v>247</v>
      </c>
      <c r="F199" s="20" t="s">
        <v>248</v>
      </c>
      <c r="G199" s="20"/>
      <c r="H199" s="21">
        <v>20000</v>
      </c>
    </row>
    <row r="200" spans="1:8" x14ac:dyDescent="0.2">
      <c r="A200" s="19">
        <v>12</v>
      </c>
      <c r="B200" s="20" t="s">
        <v>241</v>
      </c>
      <c r="C200" s="20" t="s">
        <v>70</v>
      </c>
      <c r="D200" s="20" t="s">
        <v>179</v>
      </c>
      <c r="E200" s="20" t="s">
        <v>187</v>
      </c>
      <c r="F200" s="20" t="s">
        <v>188</v>
      </c>
      <c r="G200" s="20" t="s">
        <v>249</v>
      </c>
      <c r="H200" s="21">
        <v>30000</v>
      </c>
    </row>
    <row r="201" spans="1:8" x14ac:dyDescent="0.2">
      <c r="A201" s="19">
        <v>12</v>
      </c>
      <c r="B201" s="20" t="s">
        <v>241</v>
      </c>
      <c r="C201" s="20" t="s">
        <v>70</v>
      </c>
      <c r="D201" s="20" t="s">
        <v>179</v>
      </c>
      <c r="E201" s="20" t="s">
        <v>187</v>
      </c>
      <c r="F201" s="20" t="s">
        <v>189</v>
      </c>
      <c r="G201" s="20"/>
      <c r="H201" s="21">
        <v>208000</v>
      </c>
    </row>
    <row r="202" spans="1:8" x14ac:dyDescent="0.2">
      <c r="A202" s="19">
        <v>12</v>
      </c>
      <c r="B202" s="20" t="s">
        <v>241</v>
      </c>
      <c r="C202" s="20" t="s">
        <v>70</v>
      </c>
      <c r="D202" s="20" t="s">
        <v>148</v>
      </c>
      <c r="E202" s="20" t="s">
        <v>149</v>
      </c>
      <c r="F202" s="20" t="s">
        <v>150</v>
      </c>
      <c r="G202" s="20" t="s">
        <v>250</v>
      </c>
      <c r="H202" s="21">
        <v>22000</v>
      </c>
    </row>
    <row r="203" spans="1:8" x14ac:dyDescent="0.2">
      <c r="A203" s="19">
        <v>12</v>
      </c>
      <c r="B203" s="20" t="s">
        <v>241</v>
      </c>
      <c r="C203" s="20" t="s">
        <v>70</v>
      </c>
      <c r="D203" s="20" t="s">
        <v>148</v>
      </c>
      <c r="E203" s="20" t="s">
        <v>151</v>
      </c>
      <c r="F203" s="20" t="s">
        <v>152</v>
      </c>
      <c r="G203" s="20"/>
      <c r="H203" s="21">
        <v>6000</v>
      </c>
    </row>
    <row r="204" spans="1:8" x14ac:dyDescent="0.2">
      <c r="A204" s="19">
        <v>12</v>
      </c>
      <c r="B204" s="20" t="s">
        <v>241</v>
      </c>
      <c r="C204" s="20" t="s">
        <v>70</v>
      </c>
      <c r="D204" s="20" t="s">
        <v>148</v>
      </c>
      <c r="E204" s="20" t="s">
        <v>153</v>
      </c>
      <c r="F204" s="20" t="s">
        <v>155</v>
      </c>
      <c r="G204" s="20"/>
      <c r="H204" s="21">
        <v>3000</v>
      </c>
    </row>
    <row r="205" spans="1:8" ht="23" x14ac:dyDescent="0.2">
      <c r="A205" s="19">
        <v>12</v>
      </c>
      <c r="B205" s="20" t="s">
        <v>241</v>
      </c>
      <c r="C205" s="20" t="s">
        <v>70</v>
      </c>
      <c r="D205" s="20" t="s">
        <v>160</v>
      </c>
      <c r="E205" s="20" t="s">
        <v>198</v>
      </c>
      <c r="F205" s="20" t="s">
        <v>251</v>
      </c>
      <c r="G205" s="20" t="s">
        <v>252</v>
      </c>
      <c r="H205" s="21">
        <v>250000</v>
      </c>
    </row>
    <row r="206" spans="1:8" ht="23" x14ac:dyDescent="0.2">
      <c r="A206" s="19">
        <v>13</v>
      </c>
      <c r="B206" s="20" t="s">
        <v>253</v>
      </c>
      <c r="C206" s="20" t="s">
        <v>70</v>
      </c>
      <c r="D206" s="20" t="s">
        <v>118</v>
      </c>
      <c r="E206" s="20" t="s">
        <v>119</v>
      </c>
      <c r="F206" s="20" t="s">
        <v>120</v>
      </c>
      <c r="G206" s="20" t="s">
        <v>254</v>
      </c>
      <c r="H206" s="21">
        <v>1500000</v>
      </c>
    </row>
    <row r="207" spans="1:8" x14ac:dyDescent="0.2">
      <c r="A207" s="19">
        <v>13</v>
      </c>
      <c r="B207" s="20" t="s">
        <v>253</v>
      </c>
      <c r="C207" s="20" t="s">
        <v>70</v>
      </c>
      <c r="D207" s="20" t="s">
        <v>118</v>
      </c>
      <c r="E207" s="20" t="s">
        <v>123</v>
      </c>
      <c r="F207" s="20" t="s">
        <v>124</v>
      </c>
      <c r="G207" s="20" t="s">
        <v>255</v>
      </c>
      <c r="H207" s="21">
        <v>4000</v>
      </c>
    </row>
    <row r="208" spans="1:8" x14ac:dyDescent="0.2">
      <c r="A208" s="19">
        <v>13</v>
      </c>
      <c r="B208" s="20" t="s">
        <v>253</v>
      </c>
      <c r="C208" s="20" t="s">
        <v>70</v>
      </c>
      <c r="D208" s="20" t="s">
        <v>118</v>
      </c>
      <c r="E208" s="20" t="s">
        <v>123</v>
      </c>
      <c r="F208" s="20" t="s">
        <v>123</v>
      </c>
      <c r="G208" s="20" t="s">
        <v>256</v>
      </c>
      <c r="H208" s="21">
        <v>150000</v>
      </c>
    </row>
    <row r="209" spans="1:8" x14ac:dyDescent="0.2">
      <c r="A209" s="19">
        <v>13</v>
      </c>
      <c r="B209" s="20" t="s">
        <v>253</v>
      </c>
      <c r="C209" s="20" t="s">
        <v>70</v>
      </c>
      <c r="D209" s="20" t="s">
        <v>118</v>
      </c>
      <c r="E209" s="20" t="s">
        <v>134</v>
      </c>
      <c r="F209" s="20" t="s">
        <v>137</v>
      </c>
      <c r="G209" s="20" t="s">
        <v>257</v>
      </c>
      <c r="H209" s="21">
        <v>3000</v>
      </c>
    </row>
    <row r="210" spans="1:8" x14ac:dyDescent="0.2">
      <c r="A210" s="19">
        <v>13</v>
      </c>
      <c r="B210" s="20" t="s">
        <v>253</v>
      </c>
      <c r="C210" s="20" t="s">
        <v>70</v>
      </c>
      <c r="D210" s="20" t="s">
        <v>141</v>
      </c>
      <c r="E210" s="20" t="s">
        <v>145</v>
      </c>
      <c r="F210" s="20" t="s">
        <v>146</v>
      </c>
      <c r="G210" s="20" t="s">
        <v>147</v>
      </c>
      <c r="H210" s="21">
        <v>500000</v>
      </c>
    </row>
    <row r="211" spans="1:8" x14ac:dyDescent="0.2">
      <c r="A211" s="19">
        <v>13</v>
      </c>
      <c r="B211" s="20" t="s">
        <v>253</v>
      </c>
      <c r="C211" s="20" t="s">
        <v>70</v>
      </c>
      <c r="D211" s="20" t="s">
        <v>148</v>
      </c>
      <c r="E211" s="20" t="s">
        <v>149</v>
      </c>
      <c r="F211" s="20" t="s">
        <v>202</v>
      </c>
      <c r="G211" s="20"/>
      <c r="H211" s="21">
        <v>420000</v>
      </c>
    </row>
    <row r="212" spans="1:8" x14ac:dyDescent="0.2">
      <c r="A212" s="19">
        <v>13</v>
      </c>
      <c r="B212" s="20" t="s">
        <v>253</v>
      </c>
      <c r="C212" s="20" t="s">
        <v>70</v>
      </c>
      <c r="D212" s="20" t="s">
        <v>148</v>
      </c>
      <c r="E212" s="20" t="s">
        <v>153</v>
      </c>
      <c r="F212" s="20" t="s">
        <v>154</v>
      </c>
      <c r="G212" s="20" t="s">
        <v>233</v>
      </c>
      <c r="H212" s="21">
        <v>3000</v>
      </c>
    </row>
    <row r="213" spans="1:8" x14ac:dyDescent="0.2">
      <c r="A213" s="19">
        <v>13</v>
      </c>
      <c r="B213" s="20" t="s">
        <v>253</v>
      </c>
      <c r="C213" s="20" t="s">
        <v>70</v>
      </c>
      <c r="D213" s="20" t="s">
        <v>148</v>
      </c>
      <c r="E213" s="20" t="s">
        <v>153</v>
      </c>
      <c r="F213" s="20" t="s">
        <v>154</v>
      </c>
      <c r="G213" s="20"/>
      <c r="H213" s="21">
        <v>3000</v>
      </c>
    </row>
    <row r="214" spans="1:8" x14ac:dyDescent="0.2">
      <c r="A214" s="19">
        <v>13</v>
      </c>
      <c r="B214" s="20" t="s">
        <v>253</v>
      </c>
      <c r="C214" s="20" t="s">
        <v>70</v>
      </c>
      <c r="D214" s="20" t="s">
        <v>148</v>
      </c>
      <c r="E214" s="20" t="s">
        <v>206</v>
      </c>
      <c r="F214" s="20" t="s">
        <v>72</v>
      </c>
      <c r="G214" s="20"/>
      <c r="H214" s="21">
        <v>256000</v>
      </c>
    </row>
    <row r="215" spans="1:8" x14ac:dyDescent="0.2">
      <c r="A215" s="19">
        <v>13</v>
      </c>
      <c r="B215" s="20" t="s">
        <v>253</v>
      </c>
      <c r="C215" s="20" t="s">
        <v>70</v>
      </c>
      <c r="D215" s="20" t="s">
        <v>148</v>
      </c>
      <c r="E215" s="20" t="s">
        <v>207</v>
      </c>
      <c r="F215" s="20" t="s">
        <v>208</v>
      </c>
      <c r="G215" s="20"/>
      <c r="H215" s="21">
        <v>185000</v>
      </c>
    </row>
    <row r="216" spans="1:8" x14ac:dyDescent="0.2">
      <c r="A216" s="19">
        <v>14</v>
      </c>
      <c r="B216" s="20" t="s">
        <v>258</v>
      </c>
      <c r="C216" s="20" t="s">
        <v>70</v>
      </c>
      <c r="D216" s="20" t="s">
        <v>51</v>
      </c>
      <c r="E216" s="20" t="s">
        <v>72</v>
      </c>
      <c r="F216" s="20" t="s">
        <v>259</v>
      </c>
      <c r="G216" s="20" t="s">
        <v>171</v>
      </c>
      <c r="H216" s="21">
        <v>10000</v>
      </c>
    </row>
    <row r="217" spans="1:8" x14ac:dyDescent="0.2">
      <c r="A217" s="19">
        <v>14</v>
      </c>
      <c r="B217" s="20" t="s">
        <v>258</v>
      </c>
      <c r="C217" s="20" t="s">
        <v>70</v>
      </c>
      <c r="D217" s="20" t="s">
        <v>109</v>
      </c>
      <c r="E217" s="20" t="s">
        <v>72</v>
      </c>
      <c r="F217" s="20" t="s">
        <v>110</v>
      </c>
      <c r="G217" s="20" t="s">
        <v>213</v>
      </c>
      <c r="H217" s="21">
        <v>10000</v>
      </c>
    </row>
    <row r="218" spans="1:8" x14ac:dyDescent="0.2">
      <c r="A218" s="19">
        <v>14</v>
      </c>
      <c r="B218" s="20" t="s">
        <v>258</v>
      </c>
      <c r="C218" s="20" t="s">
        <v>70</v>
      </c>
      <c r="D218" s="20" t="s">
        <v>109</v>
      </c>
      <c r="E218" s="20" t="s">
        <v>72</v>
      </c>
      <c r="F218" s="20" t="s">
        <v>170</v>
      </c>
      <c r="G218" s="20" t="s">
        <v>171</v>
      </c>
      <c r="H218" s="21">
        <v>10000</v>
      </c>
    </row>
    <row r="219" spans="1:8" x14ac:dyDescent="0.2">
      <c r="A219" s="19">
        <v>14</v>
      </c>
      <c r="B219" s="20" t="s">
        <v>258</v>
      </c>
      <c r="C219" s="20" t="s">
        <v>70</v>
      </c>
      <c r="D219" s="20" t="s">
        <v>118</v>
      </c>
      <c r="E219" s="20" t="s">
        <v>119</v>
      </c>
      <c r="F219" s="20" t="s">
        <v>120</v>
      </c>
      <c r="G219" s="20" t="s">
        <v>216</v>
      </c>
      <c r="H219" s="21">
        <v>1200000</v>
      </c>
    </row>
    <row r="220" spans="1:8" x14ac:dyDescent="0.2">
      <c r="A220" s="19">
        <v>14</v>
      </c>
      <c r="B220" s="20" t="s">
        <v>258</v>
      </c>
      <c r="C220" s="20" t="s">
        <v>70</v>
      </c>
      <c r="D220" s="20" t="s">
        <v>118</v>
      </c>
      <c r="E220" s="20" t="s">
        <v>123</v>
      </c>
      <c r="F220" s="20" t="s">
        <v>123</v>
      </c>
      <c r="G220" s="20" t="s">
        <v>219</v>
      </c>
      <c r="H220" s="21">
        <v>300000</v>
      </c>
    </row>
    <row r="221" spans="1:8" x14ac:dyDescent="0.2">
      <c r="A221" s="19">
        <v>14</v>
      </c>
      <c r="B221" s="20" t="s">
        <v>258</v>
      </c>
      <c r="C221" s="20" t="s">
        <v>70</v>
      </c>
      <c r="D221" s="20" t="s">
        <v>118</v>
      </c>
      <c r="E221" s="20" t="s">
        <v>131</v>
      </c>
      <c r="F221" s="20" t="s">
        <v>132</v>
      </c>
      <c r="G221" s="20" t="s">
        <v>177</v>
      </c>
      <c r="H221" s="21">
        <v>50000</v>
      </c>
    </row>
    <row r="222" spans="1:8" x14ac:dyDescent="0.2">
      <c r="A222" s="19">
        <v>14</v>
      </c>
      <c r="B222" s="20" t="s">
        <v>258</v>
      </c>
      <c r="C222" s="20" t="s">
        <v>70</v>
      </c>
      <c r="D222" s="20" t="s">
        <v>118</v>
      </c>
      <c r="E222" s="20" t="s">
        <v>134</v>
      </c>
      <c r="F222" s="20" t="s">
        <v>137</v>
      </c>
      <c r="G222" s="20" t="s">
        <v>239</v>
      </c>
      <c r="H222" s="21">
        <v>5000</v>
      </c>
    </row>
    <row r="223" spans="1:8" x14ac:dyDescent="0.2">
      <c r="A223" s="19">
        <v>14</v>
      </c>
      <c r="B223" s="20" t="s">
        <v>258</v>
      </c>
      <c r="C223" s="20" t="s">
        <v>70</v>
      </c>
      <c r="D223" s="20" t="s">
        <v>148</v>
      </c>
      <c r="E223" s="20" t="s">
        <v>149</v>
      </c>
      <c r="F223" s="20" t="s">
        <v>202</v>
      </c>
      <c r="G223" s="20"/>
      <c r="H223" s="21">
        <v>630000</v>
      </c>
    </row>
    <row r="224" spans="1:8" x14ac:dyDescent="0.2">
      <c r="A224" s="19">
        <v>14</v>
      </c>
      <c r="B224" s="20" t="s">
        <v>258</v>
      </c>
      <c r="C224" s="20" t="s">
        <v>70</v>
      </c>
      <c r="D224" s="20" t="s">
        <v>148</v>
      </c>
      <c r="E224" s="20" t="s">
        <v>153</v>
      </c>
      <c r="F224" s="20" t="s">
        <v>154</v>
      </c>
      <c r="G224" s="20" t="s">
        <v>260</v>
      </c>
      <c r="H224" s="21">
        <v>8000</v>
      </c>
    </row>
    <row r="225" spans="1:8" x14ac:dyDescent="0.2">
      <c r="A225" s="19">
        <v>14</v>
      </c>
      <c r="B225" s="20" t="s">
        <v>258</v>
      </c>
      <c r="C225" s="20" t="s">
        <v>70</v>
      </c>
      <c r="D225" s="20" t="s">
        <v>148</v>
      </c>
      <c r="E225" s="20" t="s">
        <v>153</v>
      </c>
      <c r="F225" s="20" t="s">
        <v>155</v>
      </c>
      <c r="G225" s="20"/>
      <c r="H225" s="21">
        <v>4000</v>
      </c>
    </row>
    <row r="226" spans="1:8" x14ac:dyDescent="0.2">
      <c r="A226" s="19">
        <v>14</v>
      </c>
      <c r="B226" s="20" t="s">
        <v>258</v>
      </c>
      <c r="C226" s="20" t="s">
        <v>70</v>
      </c>
      <c r="D226" s="20" t="s">
        <v>148</v>
      </c>
      <c r="E226" s="20" t="s">
        <v>191</v>
      </c>
      <c r="F226" s="20" t="s">
        <v>192</v>
      </c>
      <c r="G226" s="20"/>
      <c r="H226" s="21">
        <v>2000</v>
      </c>
    </row>
    <row r="227" spans="1:8" x14ac:dyDescent="0.2">
      <c r="A227" s="19">
        <v>14</v>
      </c>
      <c r="B227" s="20" t="s">
        <v>258</v>
      </c>
      <c r="C227" s="20" t="s">
        <v>70</v>
      </c>
      <c r="D227" s="20" t="s">
        <v>148</v>
      </c>
      <c r="E227" s="20" t="s">
        <v>191</v>
      </c>
      <c r="F227" s="20" t="s">
        <v>193</v>
      </c>
      <c r="G227" s="20"/>
      <c r="H227" s="21">
        <v>3000</v>
      </c>
    </row>
    <row r="228" spans="1:8" x14ac:dyDescent="0.2">
      <c r="A228" s="19">
        <v>14</v>
      </c>
      <c r="B228" s="20" t="s">
        <v>258</v>
      </c>
      <c r="C228" s="20" t="s">
        <v>70</v>
      </c>
      <c r="D228" s="20" t="s">
        <v>148</v>
      </c>
      <c r="E228" s="20" t="s">
        <v>206</v>
      </c>
      <c r="F228" s="20" t="s">
        <v>72</v>
      </c>
      <c r="G228" s="20"/>
      <c r="H228" s="21">
        <v>387000</v>
      </c>
    </row>
    <row r="229" spans="1:8" x14ac:dyDescent="0.2">
      <c r="A229" s="19">
        <v>14</v>
      </c>
      <c r="B229" s="20" t="s">
        <v>258</v>
      </c>
      <c r="C229" s="20" t="s">
        <v>70</v>
      </c>
      <c r="D229" s="20" t="s">
        <v>148</v>
      </c>
      <c r="E229" s="20" t="s">
        <v>207</v>
      </c>
      <c r="F229" s="20" t="s">
        <v>208</v>
      </c>
      <c r="G229" s="20"/>
      <c r="H229" s="21">
        <v>279000</v>
      </c>
    </row>
    <row r="230" spans="1:8" ht="45" x14ac:dyDescent="0.2">
      <c r="A230" s="19">
        <v>14</v>
      </c>
      <c r="B230" s="20" t="s">
        <v>258</v>
      </c>
      <c r="C230" s="20" t="s">
        <v>70</v>
      </c>
      <c r="D230" s="20" t="s">
        <v>160</v>
      </c>
      <c r="E230" s="20" t="s">
        <v>198</v>
      </c>
      <c r="F230" s="20" t="s">
        <v>199</v>
      </c>
      <c r="G230" s="20" t="s">
        <v>261</v>
      </c>
      <c r="H230" s="21">
        <v>315000</v>
      </c>
    </row>
    <row r="231" spans="1:8" x14ac:dyDescent="0.2">
      <c r="A231" s="19">
        <v>15</v>
      </c>
      <c r="B231" s="20" t="s">
        <v>262</v>
      </c>
      <c r="C231" s="20" t="s">
        <v>70</v>
      </c>
      <c r="D231" s="20" t="s">
        <v>51</v>
      </c>
      <c r="E231" s="20" t="s">
        <v>72</v>
      </c>
      <c r="F231" s="20" t="s">
        <v>259</v>
      </c>
      <c r="G231" s="20" t="s">
        <v>171</v>
      </c>
      <c r="H231" s="21">
        <v>10000</v>
      </c>
    </row>
    <row r="232" spans="1:8" x14ac:dyDescent="0.2">
      <c r="A232" s="19">
        <v>15</v>
      </c>
      <c r="B232" s="20" t="s">
        <v>262</v>
      </c>
      <c r="C232" s="20" t="s">
        <v>70</v>
      </c>
      <c r="D232" s="20" t="s">
        <v>85</v>
      </c>
      <c r="E232" s="20" t="s">
        <v>95</v>
      </c>
      <c r="F232" s="20" t="s">
        <v>96</v>
      </c>
      <c r="G232" s="20" t="s">
        <v>91</v>
      </c>
      <c r="H232" s="21">
        <v>150000</v>
      </c>
    </row>
    <row r="233" spans="1:8" x14ac:dyDescent="0.2">
      <c r="A233" s="19">
        <v>15</v>
      </c>
      <c r="B233" s="20" t="s">
        <v>262</v>
      </c>
      <c r="C233" s="20" t="s">
        <v>70</v>
      </c>
      <c r="D233" s="20" t="s">
        <v>109</v>
      </c>
      <c r="E233" s="20" t="s">
        <v>72</v>
      </c>
      <c r="F233" s="20" t="s">
        <v>110</v>
      </c>
      <c r="G233" s="20" t="s">
        <v>213</v>
      </c>
      <c r="H233" s="21">
        <v>10000</v>
      </c>
    </row>
    <row r="234" spans="1:8" x14ac:dyDescent="0.2">
      <c r="A234" s="19">
        <v>15</v>
      </c>
      <c r="B234" s="20" t="s">
        <v>262</v>
      </c>
      <c r="C234" s="20" t="s">
        <v>70</v>
      </c>
      <c r="D234" s="20" t="s">
        <v>109</v>
      </c>
      <c r="E234" s="20" t="s">
        <v>72</v>
      </c>
      <c r="F234" s="20" t="s">
        <v>170</v>
      </c>
      <c r="G234" s="20" t="s">
        <v>171</v>
      </c>
      <c r="H234" s="21">
        <v>10000</v>
      </c>
    </row>
    <row r="235" spans="1:8" ht="23" x14ac:dyDescent="0.2">
      <c r="A235" s="19">
        <v>15</v>
      </c>
      <c r="B235" s="20" t="s">
        <v>262</v>
      </c>
      <c r="C235" s="20" t="s">
        <v>70</v>
      </c>
      <c r="D235" s="20" t="s">
        <v>118</v>
      </c>
      <c r="E235" s="20" t="s">
        <v>119</v>
      </c>
      <c r="F235" s="20" t="s">
        <v>120</v>
      </c>
      <c r="G235" s="20" t="s">
        <v>263</v>
      </c>
      <c r="H235" s="21">
        <v>600000</v>
      </c>
    </row>
    <row r="236" spans="1:8" x14ac:dyDescent="0.2">
      <c r="A236" s="19">
        <v>15</v>
      </c>
      <c r="B236" s="20" t="s">
        <v>262</v>
      </c>
      <c r="C236" s="20" t="s">
        <v>70</v>
      </c>
      <c r="D236" s="20" t="s">
        <v>118</v>
      </c>
      <c r="E236" s="20" t="s">
        <v>123</v>
      </c>
      <c r="F236" s="20" t="s">
        <v>123</v>
      </c>
      <c r="G236" s="20" t="s">
        <v>219</v>
      </c>
      <c r="H236" s="21">
        <v>188000</v>
      </c>
    </row>
    <row r="237" spans="1:8" x14ac:dyDescent="0.2">
      <c r="A237" s="19">
        <v>15</v>
      </c>
      <c r="B237" s="20" t="s">
        <v>262</v>
      </c>
      <c r="C237" s="20" t="s">
        <v>70</v>
      </c>
      <c r="D237" s="20" t="s">
        <v>118</v>
      </c>
      <c r="E237" s="20" t="s">
        <v>131</v>
      </c>
      <c r="F237" s="20" t="s">
        <v>132</v>
      </c>
      <c r="G237" s="20" t="s">
        <v>231</v>
      </c>
      <c r="H237" s="21">
        <v>10000</v>
      </c>
    </row>
    <row r="238" spans="1:8" x14ac:dyDescent="0.2">
      <c r="A238" s="19">
        <v>15</v>
      </c>
      <c r="B238" s="20" t="s">
        <v>262</v>
      </c>
      <c r="C238" s="20" t="s">
        <v>70</v>
      </c>
      <c r="D238" s="20" t="s">
        <v>179</v>
      </c>
      <c r="E238" s="20" t="s">
        <v>221</v>
      </c>
      <c r="F238" s="20" t="s">
        <v>222</v>
      </c>
      <c r="G238" s="20" t="s">
        <v>88</v>
      </c>
      <c r="H238" s="21">
        <v>97000</v>
      </c>
    </row>
    <row r="239" spans="1:8" x14ac:dyDescent="0.2">
      <c r="A239" s="19">
        <v>15</v>
      </c>
      <c r="B239" s="20" t="s">
        <v>262</v>
      </c>
      <c r="C239" s="20" t="s">
        <v>70</v>
      </c>
      <c r="D239" s="20" t="s">
        <v>179</v>
      </c>
      <c r="E239" s="20" t="s">
        <v>185</v>
      </c>
      <c r="F239" s="20" t="s">
        <v>264</v>
      </c>
      <c r="G239" s="20"/>
      <c r="H239" s="21">
        <v>243000</v>
      </c>
    </row>
    <row r="240" spans="1:8" x14ac:dyDescent="0.2">
      <c r="A240" s="19">
        <v>15</v>
      </c>
      <c r="B240" s="20" t="s">
        <v>262</v>
      </c>
      <c r="C240" s="20" t="s">
        <v>70</v>
      </c>
      <c r="D240" s="20" t="s">
        <v>179</v>
      </c>
      <c r="E240" s="20" t="s">
        <v>187</v>
      </c>
      <c r="F240" s="20" t="s">
        <v>189</v>
      </c>
      <c r="G240" s="20" t="s">
        <v>88</v>
      </c>
      <c r="H240" s="21">
        <v>14000</v>
      </c>
    </row>
    <row r="241" spans="1:8" x14ac:dyDescent="0.2">
      <c r="A241" s="19">
        <v>15</v>
      </c>
      <c r="B241" s="20" t="s">
        <v>262</v>
      </c>
      <c r="C241" s="20" t="s">
        <v>70</v>
      </c>
      <c r="D241" s="20" t="s">
        <v>148</v>
      </c>
      <c r="E241" s="20" t="s">
        <v>149</v>
      </c>
      <c r="F241" s="20" t="s">
        <v>150</v>
      </c>
      <c r="G241" s="20"/>
      <c r="H241" s="21">
        <v>11000</v>
      </c>
    </row>
    <row r="242" spans="1:8" x14ac:dyDescent="0.2">
      <c r="A242" s="19">
        <v>15</v>
      </c>
      <c r="B242" s="20" t="s">
        <v>262</v>
      </c>
      <c r="C242" s="20" t="s">
        <v>70</v>
      </c>
      <c r="D242" s="20" t="s">
        <v>148</v>
      </c>
      <c r="E242" s="20" t="s">
        <v>206</v>
      </c>
      <c r="F242" s="20" t="s">
        <v>72</v>
      </c>
      <c r="G242" s="20"/>
      <c r="H242" s="21">
        <v>88000</v>
      </c>
    </row>
    <row r="243" spans="1:8" x14ac:dyDescent="0.2">
      <c r="A243" s="19">
        <v>15</v>
      </c>
      <c r="B243" s="20" t="s">
        <v>262</v>
      </c>
      <c r="C243" s="20" t="s">
        <v>70</v>
      </c>
      <c r="D243" s="20" t="s">
        <v>148</v>
      </c>
      <c r="E243" s="20" t="s">
        <v>207</v>
      </c>
      <c r="F243" s="20" t="s">
        <v>208</v>
      </c>
      <c r="G243" s="20"/>
      <c r="H243" s="21">
        <v>63000</v>
      </c>
    </row>
    <row r="244" spans="1:8" x14ac:dyDescent="0.2">
      <c r="A244" s="19">
        <v>16</v>
      </c>
      <c r="B244" s="20" t="s">
        <v>265</v>
      </c>
      <c r="C244" s="20" t="s">
        <v>70</v>
      </c>
      <c r="D244" s="20" t="s">
        <v>71</v>
      </c>
      <c r="E244" s="20" t="s">
        <v>72</v>
      </c>
      <c r="F244" s="20" t="s">
        <v>73</v>
      </c>
      <c r="G244" s="20" t="s">
        <v>91</v>
      </c>
      <c r="H244" s="21">
        <v>330000</v>
      </c>
    </row>
    <row r="245" spans="1:8" x14ac:dyDescent="0.2">
      <c r="A245" s="19">
        <v>16</v>
      </c>
      <c r="B245" s="20" t="s">
        <v>265</v>
      </c>
      <c r="C245" s="20" t="s">
        <v>70</v>
      </c>
      <c r="D245" s="20" t="s">
        <v>71</v>
      </c>
      <c r="E245" s="20" t="s">
        <v>72</v>
      </c>
      <c r="F245" s="20" t="s">
        <v>74</v>
      </c>
      <c r="G245" s="20"/>
      <c r="H245" s="21">
        <v>59000</v>
      </c>
    </row>
    <row r="246" spans="1:8" x14ac:dyDescent="0.2">
      <c r="A246" s="19">
        <v>16</v>
      </c>
      <c r="B246" s="20" t="s">
        <v>265</v>
      </c>
      <c r="C246" s="20" t="s">
        <v>70</v>
      </c>
      <c r="D246" s="20" t="s">
        <v>71</v>
      </c>
      <c r="E246" s="20" t="s">
        <v>72</v>
      </c>
      <c r="F246" s="20" t="s">
        <v>76</v>
      </c>
      <c r="G246" s="20" t="s">
        <v>91</v>
      </c>
      <c r="H246" s="21">
        <v>20000</v>
      </c>
    </row>
    <row r="247" spans="1:8" x14ac:dyDescent="0.2">
      <c r="A247" s="19">
        <v>16</v>
      </c>
      <c r="B247" s="20" t="s">
        <v>265</v>
      </c>
      <c r="C247" s="20" t="s">
        <v>70</v>
      </c>
      <c r="D247" s="20" t="s">
        <v>71</v>
      </c>
      <c r="E247" s="20" t="s">
        <v>81</v>
      </c>
      <c r="F247" s="20" t="s">
        <v>82</v>
      </c>
      <c r="G247" s="20" t="s">
        <v>91</v>
      </c>
      <c r="H247" s="21">
        <v>89000</v>
      </c>
    </row>
    <row r="248" spans="1:8" x14ac:dyDescent="0.2">
      <c r="A248" s="19">
        <v>16</v>
      </c>
      <c r="B248" s="20" t="s">
        <v>265</v>
      </c>
      <c r="C248" s="20" t="s">
        <v>70</v>
      </c>
      <c r="D248" s="20" t="s">
        <v>71</v>
      </c>
      <c r="E248" s="20" t="s">
        <v>81</v>
      </c>
      <c r="F248" s="20" t="s">
        <v>83</v>
      </c>
      <c r="G248" s="20" t="s">
        <v>266</v>
      </c>
      <c r="H248" s="21">
        <v>8000</v>
      </c>
    </row>
    <row r="249" spans="1:8" x14ac:dyDescent="0.2">
      <c r="A249" s="19">
        <v>16</v>
      </c>
      <c r="B249" s="20" t="s">
        <v>265</v>
      </c>
      <c r="C249" s="20" t="s">
        <v>70</v>
      </c>
      <c r="D249" s="20" t="s">
        <v>71</v>
      </c>
      <c r="E249" s="20" t="s">
        <v>81</v>
      </c>
      <c r="F249" s="20" t="s">
        <v>84</v>
      </c>
      <c r="G249" s="20" t="s">
        <v>91</v>
      </c>
      <c r="H249" s="21">
        <v>58000</v>
      </c>
    </row>
    <row r="250" spans="1:8" x14ac:dyDescent="0.2">
      <c r="A250" s="19">
        <v>16</v>
      </c>
      <c r="B250" s="20" t="s">
        <v>265</v>
      </c>
      <c r="C250" s="20" t="s">
        <v>70</v>
      </c>
      <c r="D250" s="20" t="s">
        <v>148</v>
      </c>
      <c r="E250" s="20" t="s">
        <v>149</v>
      </c>
      <c r="F250" s="20" t="s">
        <v>202</v>
      </c>
      <c r="G250" s="20"/>
      <c r="H250" s="21">
        <v>420000</v>
      </c>
    </row>
    <row r="251" spans="1:8" x14ac:dyDescent="0.2">
      <c r="A251" s="19">
        <v>16</v>
      </c>
      <c r="B251" s="20" t="s">
        <v>265</v>
      </c>
      <c r="C251" s="20" t="s">
        <v>70</v>
      </c>
      <c r="D251" s="20" t="s">
        <v>148</v>
      </c>
      <c r="E251" s="20" t="s">
        <v>153</v>
      </c>
      <c r="F251" s="20" t="s">
        <v>154</v>
      </c>
      <c r="G251" s="20" t="s">
        <v>260</v>
      </c>
      <c r="H251" s="21">
        <v>4000</v>
      </c>
    </row>
    <row r="252" spans="1:8" x14ac:dyDescent="0.2">
      <c r="A252" s="19">
        <v>16</v>
      </c>
      <c r="B252" s="20" t="s">
        <v>265</v>
      </c>
      <c r="C252" s="20" t="s">
        <v>70</v>
      </c>
      <c r="D252" s="20" t="s">
        <v>148</v>
      </c>
      <c r="E252" s="20" t="s">
        <v>153</v>
      </c>
      <c r="F252" s="20" t="s">
        <v>155</v>
      </c>
      <c r="G252" s="20"/>
      <c r="H252" s="21">
        <v>4000</v>
      </c>
    </row>
    <row r="253" spans="1:8" x14ac:dyDescent="0.2">
      <c r="A253" s="19">
        <v>16</v>
      </c>
      <c r="B253" s="20" t="s">
        <v>265</v>
      </c>
      <c r="C253" s="20" t="s">
        <v>70</v>
      </c>
      <c r="D253" s="20" t="s">
        <v>148</v>
      </c>
      <c r="E253" s="20" t="s">
        <v>191</v>
      </c>
      <c r="F253" s="20" t="s">
        <v>193</v>
      </c>
      <c r="G253" s="20"/>
      <c r="H253" s="21">
        <v>3000</v>
      </c>
    </row>
    <row r="254" spans="1:8" x14ac:dyDescent="0.2">
      <c r="A254" s="19">
        <v>16</v>
      </c>
      <c r="B254" s="20" t="s">
        <v>265</v>
      </c>
      <c r="C254" s="20" t="s">
        <v>70</v>
      </c>
      <c r="D254" s="20" t="s">
        <v>148</v>
      </c>
      <c r="E254" s="20" t="s">
        <v>206</v>
      </c>
      <c r="F254" s="20" t="s">
        <v>72</v>
      </c>
      <c r="G254" s="20"/>
      <c r="H254" s="21">
        <v>395000</v>
      </c>
    </row>
    <row r="255" spans="1:8" x14ac:dyDescent="0.2">
      <c r="A255" s="19">
        <v>16</v>
      </c>
      <c r="B255" s="20" t="s">
        <v>265</v>
      </c>
      <c r="C255" s="20" t="s">
        <v>70</v>
      </c>
      <c r="D255" s="20" t="s">
        <v>148</v>
      </c>
      <c r="E255" s="20" t="s">
        <v>207</v>
      </c>
      <c r="F255" s="20" t="s">
        <v>208</v>
      </c>
      <c r="G255" s="20"/>
      <c r="H255" s="21">
        <v>285000</v>
      </c>
    </row>
    <row r="256" spans="1:8" x14ac:dyDescent="0.2">
      <c r="A256" s="19">
        <v>17</v>
      </c>
      <c r="B256" s="20" t="s">
        <v>267</v>
      </c>
      <c r="C256" s="20" t="s">
        <v>70</v>
      </c>
      <c r="D256" s="20" t="s">
        <v>51</v>
      </c>
      <c r="E256" s="20" t="s">
        <v>72</v>
      </c>
      <c r="F256" s="20" t="s">
        <v>259</v>
      </c>
      <c r="G256" s="20" t="s">
        <v>171</v>
      </c>
      <c r="H256" s="21">
        <v>10000</v>
      </c>
    </row>
    <row r="257" spans="1:8" x14ac:dyDescent="0.2">
      <c r="A257" s="19">
        <v>17</v>
      </c>
      <c r="B257" s="20" t="s">
        <v>267</v>
      </c>
      <c r="C257" s="20" t="s">
        <v>70</v>
      </c>
      <c r="D257" s="20" t="s">
        <v>71</v>
      </c>
      <c r="E257" s="20" t="s">
        <v>72</v>
      </c>
      <c r="F257" s="20" t="s">
        <v>73</v>
      </c>
      <c r="G257" s="20" t="s">
        <v>91</v>
      </c>
      <c r="H257" s="21">
        <v>388000</v>
      </c>
    </row>
    <row r="258" spans="1:8" x14ac:dyDescent="0.2">
      <c r="A258" s="19">
        <v>17</v>
      </c>
      <c r="B258" s="20" t="s">
        <v>267</v>
      </c>
      <c r="C258" s="20" t="s">
        <v>70</v>
      </c>
      <c r="D258" s="20" t="s">
        <v>71</v>
      </c>
      <c r="E258" s="20" t="s">
        <v>72</v>
      </c>
      <c r="F258" s="20" t="s">
        <v>74</v>
      </c>
      <c r="G258" s="20" t="s">
        <v>91</v>
      </c>
      <c r="H258" s="21">
        <v>69000</v>
      </c>
    </row>
    <row r="259" spans="1:8" x14ac:dyDescent="0.2">
      <c r="A259" s="19">
        <v>17</v>
      </c>
      <c r="B259" s="20" t="s">
        <v>267</v>
      </c>
      <c r="C259" s="20" t="s">
        <v>70</v>
      </c>
      <c r="D259" s="20" t="s">
        <v>71</v>
      </c>
      <c r="E259" s="20" t="s">
        <v>72</v>
      </c>
      <c r="F259" s="20" t="s">
        <v>75</v>
      </c>
      <c r="G259" s="20" t="s">
        <v>268</v>
      </c>
      <c r="H259" s="21">
        <v>119000</v>
      </c>
    </row>
    <row r="260" spans="1:8" x14ac:dyDescent="0.2">
      <c r="A260" s="19">
        <v>17</v>
      </c>
      <c r="B260" s="20" t="s">
        <v>267</v>
      </c>
      <c r="C260" s="20" t="s">
        <v>70</v>
      </c>
      <c r="D260" s="20" t="s">
        <v>71</v>
      </c>
      <c r="E260" s="20" t="s">
        <v>81</v>
      </c>
      <c r="F260" s="20" t="s">
        <v>82</v>
      </c>
      <c r="G260" s="20" t="s">
        <v>91</v>
      </c>
      <c r="H260" s="21">
        <v>105000</v>
      </c>
    </row>
    <row r="261" spans="1:8" x14ac:dyDescent="0.2">
      <c r="A261" s="19">
        <v>17</v>
      </c>
      <c r="B261" s="20" t="s">
        <v>267</v>
      </c>
      <c r="C261" s="20" t="s">
        <v>70</v>
      </c>
      <c r="D261" s="20" t="s">
        <v>71</v>
      </c>
      <c r="E261" s="20" t="s">
        <v>81</v>
      </c>
      <c r="F261" s="20" t="s">
        <v>83</v>
      </c>
      <c r="G261" s="20" t="s">
        <v>269</v>
      </c>
      <c r="H261" s="21">
        <v>9000</v>
      </c>
    </row>
    <row r="262" spans="1:8" x14ac:dyDescent="0.2">
      <c r="A262" s="19">
        <v>17</v>
      </c>
      <c r="B262" s="20" t="s">
        <v>267</v>
      </c>
      <c r="C262" s="20" t="s">
        <v>70</v>
      </c>
      <c r="D262" s="20" t="s">
        <v>71</v>
      </c>
      <c r="E262" s="20" t="s">
        <v>81</v>
      </c>
      <c r="F262" s="20" t="s">
        <v>84</v>
      </c>
      <c r="G262" s="20" t="s">
        <v>91</v>
      </c>
      <c r="H262" s="21">
        <v>41000</v>
      </c>
    </row>
    <row r="263" spans="1:8" x14ac:dyDescent="0.2">
      <c r="A263" s="19">
        <v>17</v>
      </c>
      <c r="B263" s="20" t="s">
        <v>267</v>
      </c>
      <c r="C263" s="20" t="s">
        <v>70</v>
      </c>
      <c r="D263" s="20" t="s">
        <v>118</v>
      </c>
      <c r="E263" s="20" t="s">
        <v>119</v>
      </c>
      <c r="F263" s="20" t="s">
        <v>120</v>
      </c>
      <c r="G263" s="20" t="s">
        <v>270</v>
      </c>
      <c r="H263" s="21">
        <v>1000000</v>
      </c>
    </row>
    <row r="264" spans="1:8" x14ac:dyDescent="0.2">
      <c r="A264" s="19">
        <v>17</v>
      </c>
      <c r="B264" s="20" t="s">
        <v>267</v>
      </c>
      <c r="C264" s="20" t="s">
        <v>70</v>
      </c>
      <c r="D264" s="20" t="s">
        <v>118</v>
      </c>
      <c r="E264" s="20" t="s">
        <v>72</v>
      </c>
      <c r="F264" s="20" t="s">
        <v>175</v>
      </c>
      <c r="G264" s="20" t="s">
        <v>176</v>
      </c>
      <c r="H264" s="21">
        <v>100000</v>
      </c>
    </row>
    <row r="265" spans="1:8" x14ac:dyDescent="0.2">
      <c r="A265" s="19">
        <v>17</v>
      </c>
      <c r="B265" s="20" t="s">
        <v>267</v>
      </c>
      <c r="C265" s="20" t="s">
        <v>70</v>
      </c>
      <c r="D265" s="20" t="s">
        <v>118</v>
      </c>
      <c r="E265" s="20" t="s">
        <v>123</v>
      </c>
      <c r="F265" s="20" t="s">
        <v>123</v>
      </c>
      <c r="G265" s="20" t="s">
        <v>219</v>
      </c>
      <c r="H265" s="21">
        <v>250000</v>
      </c>
    </row>
    <row r="266" spans="1:8" x14ac:dyDescent="0.2">
      <c r="A266" s="19">
        <v>17</v>
      </c>
      <c r="B266" s="20" t="s">
        <v>267</v>
      </c>
      <c r="C266" s="20" t="s">
        <v>70</v>
      </c>
      <c r="D266" s="20" t="s">
        <v>118</v>
      </c>
      <c r="E266" s="20" t="s">
        <v>131</v>
      </c>
      <c r="F266" s="20" t="s">
        <v>132</v>
      </c>
      <c r="G266" s="20" t="s">
        <v>271</v>
      </c>
      <c r="H266" s="21">
        <v>50000</v>
      </c>
    </row>
    <row r="267" spans="1:8" x14ac:dyDescent="0.2">
      <c r="A267" s="19">
        <v>17</v>
      </c>
      <c r="B267" s="20" t="s">
        <v>267</v>
      </c>
      <c r="C267" s="20" t="s">
        <v>70</v>
      </c>
      <c r="D267" s="20" t="s">
        <v>148</v>
      </c>
      <c r="E267" s="20" t="s">
        <v>149</v>
      </c>
      <c r="F267" s="20" t="s">
        <v>150</v>
      </c>
      <c r="G267" s="20"/>
      <c r="H267" s="21">
        <v>43000</v>
      </c>
    </row>
    <row r="268" spans="1:8" x14ac:dyDescent="0.2">
      <c r="A268" s="19">
        <v>17</v>
      </c>
      <c r="B268" s="20" t="s">
        <v>267</v>
      </c>
      <c r="C268" s="20" t="s">
        <v>70</v>
      </c>
      <c r="D268" s="20" t="s">
        <v>148</v>
      </c>
      <c r="E268" s="20" t="s">
        <v>153</v>
      </c>
      <c r="F268" s="20" t="s">
        <v>154</v>
      </c>
      <c r="G268" s="20" t="s">
        <v>260</v>
      </c>
      <c r="H268" s="21">
        <v>4000</v>
      </c>
    </row>
    <row r="269" spans="1:8" x14ac:dyDescent="0.2">
      <c r="A269" s="19">
        <v>17</v>
      </c>
      <c r="B269" s="20" t="s">
        <v>267</v>
      </c>
      <c r="C269" s="20" t="s">
        <v>70</v>
      </c>
      <c r="D269" s="20" t="s">
        <v>148</v>
      </c>
      <c r="E269" s="20" t="s">
        <v>153</v>
      </c>
      <c r="F269" s="20" t="s">
        <v>155</v>
      </c>
      <c r="G269" s="20"/>
      <c r="H269" s="21">
        <v>5000</v>
      </c>
    </row>
    <row r="270" spans="1:8" x14ac:dyDescent="0.2">
      <c r="A270" s="19">
        <v>17</v>
      </c>
      <c r="B270" s="20" t="s">
        <v>267</v>
      </c>
      <c r="C270" s="20" t="s">
        <v>70</v>
      </c>
      <c r="D270" s="20" t="s">
        <v>148</v>
      </c>
      <c r="E270" s="20" t="s">
        <v>191</v>
      </c>
      <c r="F270" s="20" t="s">
        <v>193</v>
      </c>
      <c r="G270" s="20"/>
      <c r="H270" s="21">
        <v>3000</v>
      </c>
    </row>
    <row r="271" spans="1:8" x14ac:dyDescent="0.2">
      <c r="A271" s="19">
        <v>17</v>
      </c>
      <c r="B271" s="20" t="s">
        <v>267</v>
      </c>
      <c r="C271" s="20" t="s">
        <v>70</v>
      </c>
      <c r="D271" s="20" t="s">
        <v>148</v>
      </c>
      <c r="E271" s="20" t="s">
        <v>206</v>
      </c>
      <c r="F271" s="20" t="s">
        <v>72</v>
      </c>
      <c r="G271" s="20"/>
      <c r="H271" s="21">
        <v>370000</v>
      </c>
    </row>
    <row r="272" spans="1:8" x14ac:dyDescent="0.2">
      <c r="A272" s="19">
        <v>17</v>
      </c>
      <c r="B272" s="20" t="s">
        <v>267</v>
      </c>
      <c r="C272" s="20" t="s">
        <v>70</v>
      </c>
      <c r="D272" s="20" t="s">
        <v>148</v>
      </c>
      <c r="E272" s="20" t="s">
        <v>207</v>
      </c>
      <c r="F272" s="20" t="s">
        <v>208</v>
      </c>
      <c r="G272" s="20"/>
      <c r="H272" s="21">
        <v>268000</v>
      </c>
    </row>
    <row r="273" spans="1:8" x14ac:dyDescent="0.2">
      <c r="A273" s="19">
        <v>18</v>
      </c>
      <c r="B273" s="20" t="s">
        <v>272</v>
      </c>
      <c r="C273" s="20" t="s">
        <v>70</v>
      </c>
      <c r="D273" s="20" t="s">
        <v>71</v>
      </c>
      <c r="E273" s="20" t="s">
        <v>72</v>
      </c>
      <c r="F273" s="20" t="s">
        <v>73</v>
      </c>
      <c r="G273" s="20" t="s">
        <v>91</v>
      </c>
      <c r="H273" s="21">
        <v>277000</v>
      </c>
    </row>
    <row r="274" spans="1:8" x14ac:dyDescent="0.2">
      <c r="A274" s="19">
        <v>18</v>
      </c>
      <c r="B274" s="20" t="s">
        <v>272</v>
      </c>
      <c r="C274" s="20" t="s">
        <v>70</v>
      </c>
      <c r="D274" s="20" t="s">
        <v>71</v>
      </c>
      <c r="E274" s="20" t="s">
        <v>72</v>
      </c>
      <c r="F274" s="20" t="s">
        <v>74</v>
      </c>
      <c r="G274" s="20" t="s">
        <v>91</v>
      </c>
      <c r="H274" s="21">
        <v>49000</v>
      </c>
    </row>
    <row r="275" spans="1:8" x14ac:dyDescent="0.2">
      <c r="A275" s="19">
        <v>18</v>
      </c>
      <c r="B275" s="20" t="s">
        <v>272</v>
      </c>
      <c r="C275" s="20" t="s">
        <v>70</v>
      </c>
      <c r="D275" s="20" t="s">
        <v>71</v>
      </c>
      <c r="E275" s="20" t="s">
        <v>72</v>
      </c>
      <c r="F275" s="20" t="s">
        <v>75</v>
      </c>
      <c r="G275" s="20" t="s">
        <v>91</v>
      </c>
      <c r="H275" s="21">
        <v>85000</v>
      </c>
    </row>
    <row r="276" spans="1:8" x14ac:dyDescent="0.2">
      <c r="A276" s="19">
        <v>18</v>
      </c>
      <c r="B276" s="20" t="s">
        <v>272</v>
      </c>
      <c r="C276" s="20" t="s">
        <v>70</v>
      </c>
      <c r="D276" s="20" t="s">
        <v>71</v>
      </c>
      <c r="E276" s="20" t="s">
        <v>72</v>
      </c>
      <c r="F276" s="20" t="s">
        <v>76</v>
      </c>
      <c r="G276" s="20" t="s">
        <v>91</v>
      </c>
      <c r="H276" s="21">
        <v>20000</v>
      </c>
    </row>
    <row r="277" spans="1:8" x14ac:dyDescent="0.2">
      <c r="A277" s="19">
        <v>18</v>
      </c>
      <c r="B277" s="20" t="s">
        <v>272</v>
      </c>
      <c r="C277" s="20" t="s">
        <v>70</v>
      </c>
      <c r="D277" s="20" t="s">
        <v>71</v>
      </c>
      <c r="E277" s="20" t="s">
        <v>81</v>
      </c>
      <c r="F277" s="20" t="s">
        <v>82</v>
      </c>
      <c r="G277" s="20" t="s">
        <v>91</v>
      </c>
      <c r="H277" s="21">
        <v>75000</v>
      </c>
    </row>
    <row r="278" spans="1:8" x14ac:dyDescent="0.2">
      <c r="A278" s="19">
        <v>18</v>
      </c>
      <c r="B278" s="20" t="s">
        <v>272</v>
      </c>
      <c r="C278" s="20" t="s">
        <v>70</v>
      </c>
      <c r="D278" s="20" t="s">
        <v>71</v>
      </c>
      <c r="E278" s="20" t="s">
        <v>81</v>
      </c>
      <c r="F278" s="20" t="s">
        <v>83</v>
      </c>
      <c r="G278" s="20" t="s">
        <v>269</v>
      </c>
      <c r="H278" s="21">
        <v>7000</v>
      </c>
    </row>
    <row r="279" spans="1:8" x14ac:dyDescent="0.2">
      <c r="A279" s="19">
        <v>18</v>
      </c>
      <c r="B279" s="20" t="s">
        <v>272</v>
      </c>
      <c r="C279" s="20" t="s">
        <v>70</v>
      </c>
      <c r="D279" s="20" t="s">
        <v>71</v>
      </c>
      <c r="E279" s="20" t="s">
        <v>81</v>
      </c>
      <c r="F279" s="20" t="s">
        <v>84</v>
      </c>
      <c r="G279" s="20" t="s">
        <v>91</v>
      </c>
      <c r="H279" s="21">
        <v>35000</v>
      </c>
    </row>
    <row r="280" spans="1:8" x14ac:dyDescent="0.2">
      <c r="A280" s="19">
        <v>18</v>
      </c>
      <c r="B280" s="20" t="s">
        <v>272</v>
      </c>
      <c r="C280" s="20" t="s">
        <v>70</v>
      </c>
      <c r="D280" s="20" t="s">
        <v>85</v>
      </c>
      <c r="E280" s="20" t="s">
        <v>100</v>
      </c>
      <c r="F280" s="20" t="s">
        <v>103</v>
      </c>
      <c r="G280" s="20" t="s">
        <v>88</v>
      </c>
      <c r="H280" s="21">
        <v>58000</v>
      </c>
    </row>
    <row r="281" spans="1:8" x14ac:dyDescent="0.2">
      <c r="A281" s="19">
        <v>18</v>
      </c>
      <c r="B281" s="20" t="s">
        <v>272</v>
      </c>
      <c r="C281" s="20" t="s">
        <v>70</v>
      </c>
      <c r="D281" s="20" t="s">
        <v>85</v>
      </c>
      <c r="E281" s="20" t="s">
        <v>100</v>
      </c>
      <c r="F281" s="20" t="s">
        <v>108</v>
      </c>
      <c r="G281" s="20" t="s">
        <v>88</v>
      </c>
      <c r="H281" s="21">
        <v>10000</v>
      </c>
    </row>
    <row r="282" spans="1:8" ht="34" x14ac:dyDescent="0.2">
      <c r="A282" s="19">
        <v>18</v>
      </c>
      <c r="B282" s="20" t="s">
        <v>272</v>
      </c>
      <c r="C282" s="20" t="s">
        <v>70</v>
      </c>
      <c r="D282" s="20" t="s">
        <v>118</v>
      </c>
      <c r="E282" s="20" t="s">
        <v>119</v>
      </c>
      <c r="F282" s="20" t="s">
        <v>120</v>
      </c>
      <c r="G282" s="20" t="s">
        <v>273</v>
      </c>
      <c r="H282" s="21">
        <v>1500000</v>
      </c>
    </row>
    <row r="283" spans="1:8" x14ac:dyDescent="0.2">
      <c r="A283" s="19">
        <v>18</v>
      </c>
      <c r="B283" s="20" t="s">
        <v>272</v>
      </c>
      <c r="C283" s="20" t="s">
        <v>70</v>
      </c>
      <c r="D283" s="20" t="s">
        <v>118</v>
      </c>
      <c r="E283" s="20" t="s">
        <v>123</v>
      </c>
      <c r="F283" s="20" t="s">
        <v>123</v>
      </c>
      <c r="G283" s="20" t="s">
        <v>274</v>
      </c>
      <c r="H283" s="21">
        <v>225000</v>
      </c>
    </row>
    <row r="284" spans="1:8" x14ac:dyDescent="0.2">
      <c r="A284" s="19">
        <v>18</v>
      </c>
      <c r="B284" s="20" t="s">
        <v>272</v>
      </c>
      <c r="C284" s="20" t="s">
        <v>70</v>
      </c>
      <c r="D284" s="20" t="s">
        <v>179</v>
      </c>
      <c r="E284" s="20" t="s">
        <v>221</v>
      </c>
      <c r="F284" s="20" t="s">
        <v>275</v>
      </c>
      <c r="G284" s="20" t="s">
        <v>276</v>
      </c>
      <c r="H284" s="21">
        <v>123000</v>
      </c>
    </row>
    <row r="285" spans="1:8" x14ac:dyDescent="0.2">
      <c r="A285" s="19">
        <v>18</v>
      </c>
      <c r="B285" s="20" t="s">
        <v>272</v>
      </c>
      <c r="C285" s="20" t="s">
        <v>70</v>
      </c>
      <c r="D285" s="20" t="s">
        <v>179</v>
      </c>
      <c r="E285" s="20" t="s">
        <v>221</v>
      </c>
      <c r="F285" s="20" t="s">
        <v>222</v>
      </c>
      <c r="G285" s="20" t="s">
        <v>277</v>
      </c>
      <c r="H285" s="21">
        <v>100000</v>
      </c>
    </row>
    <row r="286" spans="1:8" x14ac:dyDescent="0.2">
      <c r="A286" s="19">
        <v>18</v>
      </c>
      <c r="B286" s="20" t="s">
        <v>272</v>
      </c>
      <c r="C286" s="20" t="s">
        <v>70</v>
      </c>
      <c r="D286" s="20" t="s">
        <v>179</v>
      </c>
      <c r="E286" s="20" t="s">
        <v>180</v>
      </c>
      <c r="F286" s="20" t="s">
        <v>278</v>
      </c>
      <c r="G286" s="20"/>
      <c r="H286" s="21">
        <v>17000</v>
      </c>
    </row>
    <row r="287" spans="1:8" x14ac:dyDescent="0.2">
      <c r="A287" s="19">
        <v>18</v>
      </c>
      <c r="B287" s="20" t="s">
        <v>272</v>
      </c>
      <c r="C287" s="20" t="s">
        <v>70</v>
      </c>
      <c r="D287" s="20" t="s">
        <v>179</v>
      </c>
      <c r="E287" s="20" t="s">
        <v>180</v>
      </c>
      <c r="F287" s="20" t="s">
        <v>279</v>
      </c>
      <c r="G287" s="20" t="s">
        <v>280</v>
      </c>
      <c r="H287" s="21">
        <v>150000</v>
      </c>
    </row>
    <row r="288" spans="1:8" x14ac:dyDescent="0.2">
      <c r="A288" s="19">
        <v>18</v>
      </c>
      <c r="B288" s="20" t="s">
        <v>272</v>
      </c>
      <c r="C288" s="20" t="s">
        <v>70</v>
      </c>
      <c r="D288" s="20" t="s">
        <v>179</v>
      </c>
      <c r="E288" s="20" t="s">
        <v>185</v>
      </c>
      <c r="F288" s="20" t="s">
        <v>186</v>
      </c>
      <c r="G288" s="20"/>
      <c r="H288" s="21">
        <v>3456000</v>
      </c>
    </row>
    <row r="289" spans="1:8" x14ac:dyDescent="0.2">
      <c r="A289" s="19">
        <v>18</v>
      </c>
      <c r="B289" s="20" t="s">
        <v>272</v>
      </c>
      <c r="C289" s="20" t="s">
        <v>70</v>
      </c>
      <c r="D289" s="20" t="s">
        <v>141</v>
      </c>
      <c r="E289" s="20" t="s">
        <v>145</v>
      </c>
      <c r="F289" s="20" t="s">
        <v>146</v>
      </c>
      <c r="G289" s="20" t="s">
        <v>147</v>
      </c>
      <c r="H289" s="21">
        <v>500000</v>
      </c>
    </row>
    <row r="290" spans="1:8" x14ac:dyDescent="0.2">
      <c r="A290" s="19">
        <v>18</v>
      </c>
      <c r="B290" s="20" t="s">
        <v>272</v>
      </c>
      <c r="C290" s="20" t="s">
        <v>70</v>
      </c>
      <c r="D290" s="20" t="s">
        <v>148</v>
      </c>
      <c r="E290" s="20" t="s">
        <v>149</v>
      </c>
      <c r="F290" s="20" t="s">
        <v>150</v>
      </c>
      <c r="G290" s="20"/>
      <c r="H290" s="21">
        <v>43000</v>
      </c>
    </row>
    <row r="291" spans="1:8" x14ac:dyDescent="0.2">
      <c r="A291" s="19">
        <v>18</v>
      </c>
      <c r="B291" s="20" t="s">
        <v>272</v>
      </c>
      <c r="C291" s="20" t="s">
        <v>70</v>
      </c>
      <c r="D291" s="20" t="s">
        <v>148</v>
      </c>
      <c r="E291" s="20" t="s">
        <v>153</v>
      </c>
      <c r="F291" s="20" t="s">
        <v>154</v>
      </c>
      <c r="G291" s="20" t="s">
        <v>260</v>
      </c>
      <c r="H291" s="21">
        <v>3000</v>
      </c>
    </row>
    <row r="292" spans="1:8" x14ac:dyDescent="0.2">
      <c r="A292" s="19">
        <v>18</v>
      </c>
      <c r="B292" s="20" t="s">
        <v>272</v>
      </c>
      <c r="C292" s="20" t="s">
        <v>70</v>
      </c>
      <c r="D292" s="20" t="s">
        <v>148</v>
      </c>
      <c r="E292" s="20" t="s">
        <v>153</v>
      </c>
      <c r="F292" s="20" t="s">
        <v>155</v>
      </c>
      <c r="G292" s="20"/>
      <c r="H292" s="21">
        <v>7000</v>
      </c>
    </row>
    <row r="293" spans="1:8" x14ac:dyDescent="0.2">
      <c r="A293" s="19">
        <v>18</v>
      </c>
      <c r="B293" s="20" t="s">
        <v>272</v>
      </c>
      <c r="C293" s="20" t="s">
        <v>70</v>
      </c>
      <c r="D293" s="20" t="s">
        <v>148</v>
      </c>
      <c r="E293" s="20" t="s">
        <v>206</v>
      </c>
      <c r="F293" s="20" t="s">
        <v>72</v>
      </c>
      <c r="G293" s="20"/>
      <c r="H293" s="21">
        <v>330000</v>
      </c>
    </row>
    <row r="294" spans="1:8" x14ac:dyDescent="0.2">
      <c r="A294" s="19">
        <v>18</v>
      </c>
      <c r="B294" s="20" t="s">
        <v>272</v>
      </c>
      <c r="C294" s="20" t="s">
        <v>70</v>
      </c>
      <c r="D294" s="20" t="s">
        <v>148</v>
      </c>
      <c r="E294" s="20" t="s">
        <v>207</v>
      </c>
      <c r="F294" s="20" t="s">
        <v>208</v>
      </c>
      <c r="G294" s="20"/>
      <c r="H294" s="21">
        <v>238000</v>
      </c>
    </row>
    <row r="295" spans="1:8" ht="34" x14ac:dyDescent="0.2">
      <c r="A295" s="19">
        <v>18</v>
      </c>
      <c r="B295" s="20" t="s">
        <v>272</v>
      </c>
      <c r="C295" s="20" t="s">
        <v>70</v>
      </c>
      <c r="D295" s="20" t="s">
        <v>160</v>
      </c>
      <c r="E295" s="20" t="s">
        <v>234</v>
      </c>
      <c r="F295" s="20" t="s">
        <v>234</v>
      </c>
      <c r="G295" s="20" t="s">
        <v>281</v>
      </c>
      <c r="H295" s="21">
        <v>35000</v>
      </c>
    </row>
    <row r="296" spans="1:8" x14ac:dyDescent="0.2">
      <c r="A296" s="19">
        <v>20</v>
      </c>
      <c r="B296" s="20" t="s">
        <v>282</v>
      </c>
      <c r="C296" s="20" t="s">
        <v>70</v>
      </c>
      <c r="D296" s="20" t="s">
        <v>71</v>
      </c>
      <c r="E296" s="20"/>
      <c r="F296" s="20"/>
      <c r="G296" s="20" t="s">
        <v>71</v>
      </c>
      <c r="H296" s="21">
        <v>359000</v>
      </c>
    </row>
    <row r="297" spans="1:8" x14ac:dyDescent="0.2">
      <c r="A297" s="19">
        <v>20</v>
      </c>
      <c r="B297" s="20" t="s">
        <v>282</v>
      </c>
      <c r="C297" s="20" t="s">
        <v>70</v>
      </c>
      <c r="D297" s="20" t="s">
        <v>85</v>
      </c>
      <c r="E297" s="20" t="s">
        <v>95</v>
      </c>
      <c r="F297" s="20"/>
      <c r="G297" s="20" t="s">
        <v>283</v>
      </c>
      <c r="H297" s="21">
        <v>83000</v>
      </c>
    </row>
    <row r="298" spans="1:8" x14ac:dyDescent="0.2">
      <c r="A298" s="19">
        <v>20</v>
      </c>
      <c r="B298" s="20" t="s">
        <v>282</v>
      </c>
      <c r="C298" s="20" t="s">
        <v>70</v>
      </c>
      <c r="D298" s="20" t="s">
        <v>85</v>
      </c>
      <c r="E298" s="20"/>
      <c r="F298" s="20"/>
      <c r="G298" s="20" t="s">
        <v>284</v>
      </c>
      <c r="H298" s="21">
        <v>463000</v>
      </c>
    </row>
    <row r="299" spans="1:8" x14ac:dyDescent="0.2">
      <c r="A299" s="19">
        <v>20</v>
      </c>
      <c r="B299" s="20" t="s">
        <v>282</v>
      </c>
      <c r="C299" s="20" t="s">
        <v>70</v>
      </c>
      <c r="D299" s="20" t="s">
        <v>118</v>
      </c>
      <c r="E299" s="20"/>
      <c r="F299" s="20"/>
      <c r="G299" s="20" t="s">
        <v>118</v>
      </c>
      <c r="H299" s="21">
        <v>666000</v>
      </c>
    </row>
    <row r="300" spans="1:8" x14ac:dyDescent="0.2">
      <c r="A300" s="19">
        <v>20</v>
      </c>
      <c r="B300" s="20" t="s">
        <v>282</v>
      </c>
      <c r="C300" s="20" t="s">
        <v>70</v>
      </c>
      <c r="D300" s="20" t="s">
        <v>179</v>
      </c>
      <c r="E300" s="20"/>
      <c r="F300" s="20"/>
      <c r="G300" s="20" t="s">
        <v>285</v>
      </c>
      <c r="H300" s="21">
        <v>238000</v>
      </c>
    </row>
    <row r="301" spans="1:8" x14ac:dyDescent="0.2">
      <c r="A301" s="19">
        <v>20</v>
      </c>
      <c r="B301" s="20" t="s">
        <v>282</v>
      </c>
      <c r="C301" s="20" t="s">
        <v>70</v>
      </c>
      <c r="D301" s="20" t="s">
        <v>148</v>
      </c>
      <c r="E301" s="20"/>
      <c r="F301" s="20"/>
      <c r="G301" s="20" t="s">
        <v>148</v>
      </c>
      <c r="H301" s="21">
        <v>277000</v>
      </c>
    </row>
    <row r="302" spans="1:8" x14ac:dyDescent="0.2">
      <c r="A302" s="19">
        <v>21</v>
      </c>
      <c r="B302" s="20" t="s">
        <v>286</v>
      </c>
      <c r="C302" s="20" t="s">
        <v>70</v>
      </c>
      <c r="D302" s="20" t="s">
        <v>71</v>
      </c>
      <c r="E302" s="20"/>
      <c r="F302" s="20"/>
      <c r="G302" s="20" t="s">
        <v>71</v>
      </c>
      <c r="H302" s="21">
        <v>212000</v>
      </c>
    </row>
    <row r="303" spans="1:8" x14ac:dyDescent="0.2">
      <c r="A303" s="19">
        <v>21</v>
      </c>
      <c r="B303" s="20" t="s">
        <v>286</v>
      </c>
      <c r="C303" s="20" t="s">
        <v>70</v>
      </c>
      <c r="D303" s="20" t="s">
        <v>85</v>
      </c>
      <c r="E303" s="20"/>
      <c r="F303" s="20"/>
      <c r="G303" s="20" t="s">
        <v>284</v>
      </c>
      <c r="H303" s="21">
        <v>273000</v>
      </c>
    </row>
    <row r="304" spans="1:8" x14ac:dyDescent="0.2">
      <c r="A304" s="19">
        <v>21</v>
      </c>
      <c r="B304" s="20" t="s">
        <v>286</v>
      </c>
      <c r="C304" s="20" t="s">
        <v>70</v>
      </c>
      <c r="D304" s="20" t="s">
        <v>118</v>
      </c>
      <c r="E304" s="20"/>
      <c r="F304" s="20"/>
      <c r="G304" s="20" t="s">
        <v>118</v>
      </c>
      <c r="H304" s="21">
        <v>393000</v>
      </c>
    </row>
    <row r="305" spans="1:8" x14ac:dyDescent="0.2">
      <c r="A305" s="19">
        <v>21</v>
      </c>
      <c r="B305" s="20" t="s">
        <v>286</v>
      </c>
      <c r="C305" s="20" t="s">
        <v>70</v>
      </c>
      <c r="D305" s="20" t="s">
        <v>179</v>
      </c>
      <c r="E305" s="20"/>
      <c r="F305" s="20"/>
      <c r="G305" s="20" t="s">
        <v>285</v>
      </c>
      <c r="H305" s="21">
        <v>140000</v>
      </c>
    </row>
    <row r="306" spans="1:8" x14ac:dyDescent="0.2">
      <c r="A306" s="19">
        <v>21</v>
      </c>
      <c r="B306" s="20" t="s">
        <v>286</v>
      </c>
      <c r="C306" s="20" t="s">
        <v>70</v>
      </c>
      <c r="D306" s="20" t="s">
        <v>148</v>
      </c>
      <c r="E306" s="20"/>
      <c r="F306" s="20"/>
      <c r="G306" s="20" t="s">
        <v>148</v>
      </c>
      <c r="H306" s="21">
        <v>164000</v>
      </c>
    </row>
    <row r="307" spans="1:8" x14ac:dyDescent="0.2">
      <c r="A307" s="19">
        <v>22</v>
      </c>
      <c r="B307" s="20" t="s">
        <v>287</v>
      </c>
      <c r="C307" s="20" t="s">
        <v>70</v>
      </c>
      <c r="D307" s="20" t="s">
        <v>288</v>
      </c>
      <c r="E307" s="20" t="s">
        <v>185</v>
      </c>
      <c r="F307" s="20" t="s">
        <v>186</v>
      </c>
      <c r="G307" s="20" t="s">
        <v>289</v>
      </c>
      <c r="H307" s="21">
        <v>83000</v>
      </c>
    </row>
    <row r="308" spans="1:8" x14ac:dyDescent="0.2">
      <c r="A308" s="19">
        <v>23</v>
      </c>
      <c r="B308" s="20" t="s">
        <v>290</v>
      </c>
      <c r="C308" s="20" t="s">
        <v>70</v>
      </c>
      <c r="D308" s="20" t="s">
        <v>71</v>
      </c>
      <c r="E308" s="20"/>
      <c r="F308" s="20"/>
      <c r="G308" s="20" t="s">
        <v>71</v>
      </c>
      <c r="H308" s="21">
        <v>207000</v>
      </c>
    </row>
    <row r="309" spans="1:8" x14ac:dyDescent="0.2">
      <c r="A309" s="19">
        <v>23</v>
      </c>
      <c r="B309" s="20" t="s">
        <v>290</v>
      </c>
      <c r="C309" s="20" t="s">
        <v>70</v>
      </c>
      <c r="D309" s="20" t="s">
        <v>85</v>
      </c>
      <c r="E309" s="20"/>
      <c r="F309" s="20"/>
      <c r="G309" s="20" t="s">
        <v>284</v>
      </c>
      <c r="H309" s="21">
        <v>267000</v>
      </c>
    </row>
    <row r="310" spans="1:8" x14ac:dyDescent="0.2">
      <c r="A310" s="19">
        <v>23</v>
      </c>
      <c r="B310" s="20" t="s">
        <v>290</v>
      </c>
      <c r="C310" s="20" t="s">
        <v>70</v>
      </c>
      <c r="D310" s="20" t="s">
        <v>118</v>
      </c>
      <c r="E310" s="20"/>
      <c r="F310" s="20"/>
      <c r="G310" s="20" t="s">
        <v>118</v>
      </c>
      <c r="H310" s="21">
        <v>383000</v>
      </c>
    </row>
    <row r="311" spans="1:8" x14ac:dyDescent="0.2">
      <c r="A311" s="19">
        <v>23</v>
      </c>
      <c r="B311" s="20" t="s">
        <v>290</v>
      </c>
      <c r="C311" s="20" t="s">
        <v>70</v>
      </c>
      <c r="D311" s="20" t="s">
        <v>179</v>
      </c>
      <c r="E311" s="20"/>
      <c r="F311" s="20"/>
      <c r="G311" s="20" t="s">
        <v>285</v>
      </c>
      <c r="H311" s="21">
        <v>137000</v>
      </c>
    </row>
    <row r="312" spans="1:8" x14ac:dyDescent="0.2">
      <c r="A312" s="19">
        <v>23</v>
      </c>
      <c r="B312" s="20" t="s">
        <v>290</v>
      </c>
      <c r="C312" s="20" t="s">
        <v>70</v>
      </c>
      <c r="D312" s="20" t="s">
        <v>148</v>
      </c>
      <c r="E312" s="20"/>
      <c r="F312" s="20"/>
      <c r="G312" s="20" t="s">
        <v>148</v>
      </c>
      <c r="H312" s="21">
        <v>160000</v>
      </c>
    </row>
    <row r="313" spans="1:8" x14ac:dyDescent="0.2">
      <c r="A313" s="19">
        <v>24</v>
      </c>
      <c r="B313" s="20" t="s">
        <v>291</v>
      </c>
      <c r="C313" s="20" t="s">
        <v>70</v>
      </c>
      <c r="D313" s="20" t="s">
        <v>288</v>
      </c>
      <c r="E313" s="20" t="s">
        <v>185</v>
      </c>
      <c r="F313" s="20" t="s">
        <v>186</v>
      </c>
      <c r="G313" s="20" t="s">
        <v>289</v>
      </c>
      <c r="H313" s="21">
        <v>372000</v>
      </c>
    </row>
    <row r="314" spans="1:8" x14ac:dyDescent="0.2">
      <c r="A314" s="19">
        <v>25</v>
      </c>
      <c r="B314" s="20" t="s">
        <v>292</v>
      </c>
      <c r="C314" s="20" t="s">
        <v>70</v>
      </c>
      <c r="D314" s="20" t="s">
        <v>288</v>
      </c>
      <c r="E314" s="20" t="s">
        <v>185</v>
      </c>
      <c r="F314" s="20" t="s">
        <v>186</v>
      </c>
      <c r="G314" s="20" t="s">
        <v>289</v>
      </c>
      <c r="H314" s="21">
        <v>507000</v>
      </c>
    </row>
    <row r="315" spans="1:8" x14ac:dyDescent="0.2">
      <c r="A315" s="19">
        <v>26</v>
      </c>
      <c r="B315" s="20" t="s">
        <v>293</v>
      </c>
      <c r="C315" s="20" t="s">
        <v>70</v>
      </c>
      <c r="D315" s="20" t="s">
        <v>85</v>
      </c>
      <c r="E315" s="20" t="s">
        <v>100</v>
      </c>
      <c r="F315" s="20" t="s">
        <v>245</v>
      </c>
      <c r="G315" s="20" t="s">
        <v>294</v>
      </c>
      <c r="H315" s="21">
        <v>300000</v>
      </c>
    </row>
    <row r="316" spans="1:8" x14ac:dyDescent="0.2">
      <c r="A316" s="19">
        <v>26</v>
      </c>
      <c r="B316" s="20" t="s">
        <v>293</v>
      </c>
      <c r="C316" s="20" t="s">
        <v>70</v>
      </c>
      <c r="D316" s="20" t="s">
        <v>148</v>
      </c>
      <c r="E316" s="20" t="s">
        <v>149</v>
      </c>
      <c r="F316" s="20" t="s">
        <v>202</v>
      </c>
      <c r="G316" s="20"/>
      <c r="H316" s="21">
        <v>315000</v>
      </c>
    </row>
    <row r="317" spans="1:8" x14ac:dyDescent="0.2">
      <c r="A317" s="19">
        <v>26</v>
      </c>
      <c r="B317" s="20" t="s">
        <v>293</v>
      </c>
      <c r="C317" s="20" t="s">
        <v>70</v>
      </c>
      <c r="D317" s="20" t="s">
        <v>148</v>
      </c>
      <c r="E317" s="20" t="s">
        <v>149</v>
      </c>
      <c r="F317" s="20" t="s">
        <v>295</v>
      </c>
      <c r="G317" s="20"/>
      <c r="H317" s="21">
        <v>38000</v>
      </c>
    </row>
    <row r="318" spans="1:8" x14ac:dyDescent="0.2">
      <c r="A318" s="19">
        <v>26</v>
      </c>
      <c r="B318" s="20" t="s">
        <v>293</v>
      </c>
      <c r="C318" s="20" t="s">
        <v>70</v>
      </c>
      <c r="D318" s="20" t="s">
        <v>148</v>
      </c>
      <c r="E318" s="20" t="s">
        <v>149</v>
      </c>
      <c r="F318" s="20" t="s">
        <v>150</v>
      </c>
      <c r="G318" s="20"/>
      <c r="H318" s="21">
        <v>43000</v>
      </c>
    </row>
    <row r="319" spans="1:8" x14ac:dyDescent="0.2">
      <c r="A319" s="19">
        <v>26</v>
      </c>
      <c r="B319" s="20" t="s">
        <v>293</v>
      </c>
      <c r="C319" s="20" t="s">
        <v>70</v>
      </c>
      <c r="D319" s="20" t="s">
        <v>148</v>
      </c>
      <c r="E319" s="20" t="s">
        <v>153</v>
      </c>
      <c r="F319" s="20" t="s">
        <v>154</v>
      </c>
      <c r="G319" s="20" t="s">
        <v>260</v>
      </c>
      <c r="H319" s="21">
        <v>21000</v>
      </c>
    </row>
    <row r="320" spans="1:8" x14ac:dyDescent="0.2">
      <c r="A320" s="19">
        <v>26</v>
      </c>
      <c r="B320" s="20" t="s">
        <v>293</v>
      </c>
      <c r="C320" s="20" t="s">
        <v>70</v>
      </c>
      <c r="D320" s="20" t="s">
        <v>148</v>
      </c>
      <c r="E320" s="20" t="s">
        <v>153</v>
      </c>
      <c r="F320" s="20" t="s">
        <v>155</v>
      </c>
      <c r="G320" s="20"/>
      <c r="H320" s="21">
        <v>4000</v>
      </c>
    </row>
    <row r="321" spans="1:8" x14ac:dyDescent="0.2">
      <c r="A321" s="19">
        <v>26</v>
      </c>
      <c r="B321" s="20" t="s">
        <v>293</v>
      </c>
      <c r="C321" s="20" t="s">
        <v>70</v>
      </c>
      <c r="D321" s="20" t="s">
        <v>148</v>
      </c>
      <c r="E321" s="20" t="s">
        <v>191</v>
      </c>
      <c r="F321" s="20" t="s">
        <v>193</v>
      </c>
      <c r="G321" s="20"/>
      <c r="H321" s="21">
        <v>3000</v>
      </c>
    </row>
    <row r="322" spans="1:8" x14ac:dyDescent="0.2">
      <c r="A322" s="19">
        <v>26</v>
      </c>
      <c r="B322" s="20" t="s">
        <v>293</v>
      </c>
      <c r="C322" s="20" t="s">
        <v>70</v>
      </c>
      <c r="D322" s="20" t="s">
        <v>148</v>
      </c>
      <c r="E322" s="20" t="s">
        <v>206</v>
      </c>
      <c r="F322" s="20" t="s">
        <v>72</v>
      </c>
      <c r="G322" s="20"/>
      <c r="H322" s="21">
        <v>1799000</v>
      </c>
    </row>
    <row r="323" spans="1:8" x14ac:dyDescent="0.2">
      <c r="A323" s="19">
        <v>26</v>
      </c>
      <c r="B323" s="20" t="s">
        <v>293</v>
      </c>
      <c r="C323" s="20" t="s">
        <v>70</v>
      </c>
      <c r="D323" s="20" t="s">
        <v>148</v>
      </c>
      <c r="E323" s="20" t="s">
        <v>207</v>
      </c>
      <c r="F323" s="20" t="s">
        <v>208</v>
      </c>
      <c r="G323" s="20"/>
      <c r="H323" s="21">
        <v>1297000</v>
      </c>
    </row>
    <row r="324" spans="1:8" x14ac:dyDescent="0.2">
      <c r="A324" s="19">
        <v>26.1</v>
      </c>
      <c r="B324" s="20" t="s">
        <v>296</v>
      </c>
      <c r="C324" s="20" t="s">
        <v>70</v>
      </c>
      <c r="D324" s="20" t="s">
        <v>118</v>
      </c>
      <c r="E324" s="20" t="s">
        <v>134</v>
      </c>
      <c r="F324" s="20" t="s">
        <v>135</v>
      </c>
      <c r="G324" s="20" t="s">
        <v>297</v>
      </c>
      <c r="H324" s="21">
        <v>30000</v>
      </c>
    </row>
    <row r="325" spans="1:8" x14ac:dyDescent="0.2">
      <c r="A325" s="19">
        <v>26.1</v>
      </c>
      <c r="B325" s="20" t="s">
        <v>296</v>
      </c>
      <c r="C325" s="20" t="s">
        <v>70</v>
      </c>
      <c r="D325" s="20" t="s">
        <v>148</v>
      </c>
      <c r="E325" s="20" t="s">
        <v>149</v>
      </c>
      <c r="F325" s="20" t="s">
        <v>202</v>
      </c>
      <c r="G325" s="20"/>
      <c r="H325" s="21">
        <v>210000</v>
      </c>
    </row>
    <row r="326" spans="1:8" x14ac:dyDescent="0.2">
      <c r="A326" s="19">
        <v>26.1</v>
      </c>
      <c r="B326" s="20" t="s">
        <v>296</v>
      </c>
      <c r="C326" s="20" t="s">
        <v>70</v>
      </c>
      <c r="D326" s="20" t="s">
        <v>148</v>
      </c>
      <c r="E326" s="20" t="s">
        <v>149</v>
      </c>
      <c r="F326" s="20" t="s">
        <v>295</v>
      </c>
      <c r="G326" s="20"/>
      <c r="H326" s="21">
        <v>75000</v>
      </c>
    </row>
    <row r="327" spans="1:8" x14ac:dyDescent="0.2">
      <c r="A327" s="19">
        <v>26.1</v>
      </c>
      <c r="B327" s="20" t="s">
        <v>296</v>
      </c>
      <c r="C327" s="20" t="s">
        <v>70</v>
      </c>
      <c r="D327" s="20" t="s">
        <v>148</v>
      </c>
      <c r="E327" s="20" t="s">
        <v>149</v>
      </c>
      <c r="F327" s="20" t="s">
        <v>150</v>
      </c>
      <c r="G327" s="20"/>
      <c r="H327" s="21">
        <v>11000</v>
      </c>
    </row>
    <row r="328" spans="1:8" x14ac:dyDescent="0.2">
      <c r="A328" s="19">
        <v>26.1</v>
      </c>
      <c r="B328" s="20" t="s">
        <v>296</v>
      </c>
      <c r="C328" s="20" t="s">
        <v>70</v>
      </c>
      <c r="D328" s="20" t="s">
        <v>148</v>
      </c>
      <c r="E328" s="20" t="s">
        <v>153</v>
      </c>
      <c r="F328" s="20" t="s">
        <v>154</v>
      </c>
      <c r="G328" s="20" t="s">
        <v>260</v>
      </c>
      <c r="H328" s="21">
        <v>9000</v>
      </c>
    </row>
    <row r="329" spans="1:8" x14ac:dyDescent="0.2">
      <c r="A329" s="19">
        <v>26.1</v>
      </c>
      <c r="B329" s="20" t="s">
        <v>296</v>
      </c>
      <c r="C329" s="20" t="s">
        <v>70</v>
      </c>
      <c r="D329" s="20" t="s">
        <v>148</v>
      </c>
      <c r="E329" s="20" t="s">
        <v>153</v>
      </c>
      <c r="F329" s="20" t="s">
        <v>155</v>
      </c>
      <c r="G329" s="20"/>
      <c r="H329" s="21">
        <v>3000</v>
      </c>
    </row>
    <row r="330" spans="1:8" x14ac:dyDescent="0.2">
      <c r="A330" s="19">
        <v>26.1</v>
      </c>
      <c r="B330" s="20" t="s">
        <v>296</v>
      </c>
      <c r="C330" s="20" t="s">
        <v>70</v>
      </c>
      <c r="D330" s="20" t="s">
        <v>148</v>
      </c>
      <c r="E330" s="20" t="s">
        <v>191</v>
      </c>
      <c r="F330" s="20" t="s">
        <v>192</v>
      </c>
      <c r="G330" s="20" t="s">
        <v>298</v>
      </c>
      <c r="H330" s="21">
        <v>2000</v>
      </c>
    </row>
    <row r="331" spans="1:8" x14ac:dyDescent="0.2">
      <c r="A331" s="19">
        <v>26.1</v>
      </c>
      <c r="B331" s="20" t="s">
        <v>296</v>
      </c>
      <c r="C331" s="20" t="s">
        <v>70</v>
      </c>
      <c r="D331" s="20" t="s">
        <v>148</v>
      </c>
      <c r="E331" s="20" t="s">
        <v>191</v>
      </c>
      <c r="F331" s="20" t="s">
        <v>193</v>
      </c>
      <c r="G331" s="20"/>
      <c r="H331" s="21">
        <v>3000</v>
      </c>
    </row>
    <row r="332" spans="1:8" x14ac:dyDescent="0.2">
      <c r="A332" s="19">
        <v>26.1</v>
      </c>
      <c r="B332" s="20" t="s">
        <v>296</v>
      </c>
      <c r="C332" s="20" t="s">
        <v>70</v>
      </c>
      <c r="D332" s="20" t="s">
        <v>148</v>
      </c>
      <c r="E332" s="20" t="s">
        <v>206</v>
      </c>
      <c r="F332" s="20" t="s">
        <v>72</v>
      </c>
      <c r="G332" s="20"/>
      <c r="H332" s="21">
        <v>488000</v>
      </c>
    </row>
    <row r="333" spans="1:8" x14ac:dyDescent="0.2">
      <c r="A333" s="19">
        <v>26.1</v>
      </c>
      <c r="B333" s="20" t="s">
        <v>296</v>
      </c>
      <c r="C333" s="20" t="s">
        <v>70</v>
      </c>
      <c r="D333" s="20" t="s">
        <v>148</v>
      </c>
      <c r="E333" s="20" t="s">
        <v>207</v>
      </c>
      <c r="F333" s="20" t="s">
        <v>208</v>
      </c>
      <c r="G333" s="20"/>
      <c r="H333" s="21">
        <v>351000</v>
      </c>
    </row>
    <row r="334" spans="1:8" x14ac:dyDescent="0.2">
      <c r="A334" s="19">
        <v>27</v>
      </c>
      <c r="B334" s="20" t="s">
        <v>299</v>
      </c>
      <c r="C334" s="20" t="s">
        <v>70</v>
      </c>
      <c r="D334" s="20" t="s">
        <v>71</v>
      </c>
      <c r="E334" s="20" t="s">
        <v>72</v>
      </c>
      <c r="F334" s="20" t="s">
        <v>74</v>
      </c>
      <c r="G334" s="20"/>
      <c r="H334" s="21">
        <v>19000</v>
      </c>
    </row>
    <row r="335" spans="1:8" x14ac:dyDescent="0.2">
      <c r="A335" s="19">
        <v>27</v>
      </c>
      <c r="B335" s="20" t="s">
        <v>299</v>
      </c>
      <c r="C335" s="20" t="s">
        <v>70</v>
      </c>
      <c r="D335" s="20" t="s">
        <v>71</v>
      </c>
      <c r="E335" s="20" t="s">
        <v>72</v>
      </c>
      <c r="F335" s="20" t="s">
        <v>76</v>
      </c>
      <c r="G335" s="20"/>
      <c r="H335" s="21">
        <v>20000</v>
      </c>
    </row>
    <row r="336" spans="1:8" x14ac:dyDescent="0.2">
      <c r="A336" s="19">
        <v>27</v>
      </c>
      <c r="B336" s="20" t="s">
        <v>299</v>
      </c>
      <c r="C336" s="20" t="s">
        <v>70</v>
      </c>
      <c r="D336" s="20" t="s">
        <v>109</v>
      </c>
      <c r="E336" s="20" t="s">
        <v>72</v>
      </c>
      <c r="F336" s="20" t="s">
        <v>172</v>
      </c>
      <c r="G336" s="20" t="s">
        <v>173</v>
      </c>
      <c r="H336" s="21">
        <v>25000</v>
      </c>
    </row>
    <row r="337" spans="1:8" ht="23" x14ac:dyDescent="0.2">
      <c r="A337" s="19">
        <v>27</v>
      </c>
      <c r="B337" s="20" t="s">
        <v>299</v>
      </c>
      <c r="C337" s="20" t="s">
        <v>70</v>
      </c>
      <c r="D337" s="20" t="s">
        <v>118</v>
      </c>
      <c r="E337" s="20" t="s">
        <v>119</v>
      </c>
      <c r="F337" s="20" t="s">
        <v>120</v>
      </c>
      <c r="G337" s="20" t="s">
        <v>300</v>
      </c>
      <c r="H337" s="21">
        <v>500000</v>
      </c>
    </row>
    <row r="338" spans="1:8" x14ac:dyDescent="0.2">
      <c r="A338" s="19">
        <v>27</v>
      </c>
      <c r="B338" s="20" t="s">
        <v>299</v>
      </c>
      <c r="C338" s="20" t="s">
        <v>70</v>
      </c>
      <c r="D338" s="20" t="s">
        <v>118</v>
      </c>
      <c r="E338" s="20" t="s">
        <v>72</v>
      </c>
      <c r="F338" s="20" t="s">
        <v>175</v>
      </c>
      <c r="G338" s="20" t="s">
        <v>176</v>
      </c>
      <c r="H338" s="21">
        <v>30000</v>
      </c>
    </row>
    <row r="339" spans="1:8" x14ac:dyDescent="0.2">
      <c r="A339" s="19">
        <v>27</v>
      </c>
      <c r="B339" s="20" t="s">
        <v>299</v>
      </c>
      <c r="C339" s="20" t="s">
        <v>70</v>
      </c>
      <c r="D339" s="20" t="s">
        <v>141</v>
      </c>
      <c r="E339" s="20" t="s">
        <v>145</v>
      </c>
      <c r="F339" s="20" t="s">
        <v>146</v>
      </c>
      <c r="G339" s="20" t="s">
        <v>147</v>
      </c>
      <c r="H339" s="21">
        <v>500000</v>
      </c>
    </row>
    <row r="340" spans="1:8" x14ac:dyDescent="0.2">
      <c r="A340" s="19">
        <v>27</v>
      </c>
      <c r="B340" s="20" t="s">
        <v>299</v>
      </c>
      <c r="C340" s="20" t="s">
        <v>70</v>
      </c>
      <c r="D340" s="20" t="s">
        <v>148</v>
      </c>
      <c r="E340" s="20" t="s">
        <v>149</v>
      </c>
      <c r="F340" s="20" t="s">
        <v>150</v>
      </c>
      <c r="G340" s="20"/>
      <c r="H340" s="21">
        <v>22000</v>
      </c>
    </row>
    <row r="341" spans="1:8" x14ac:dyDescent="0.2">
      <c r="A341" s="19">
        <v>27</v>
      </c>
      <c r="B341" s="20" t="s">
        <v>299</v>
      </c>
      <c r="C341" s="20" t="s">
        <v>70</v>
      </c>
      <c r="D341" s="20" t="s">
        <v>148</v>
      </c>
      <c r="E341" s="20" t="s">
        <v>153</v>
      </c>
      <c r="F341" s="20" t="s">
        <v>154</v>
      </c>
      <c r="G341" s="20" t="s">
        <v>260</v>
      </c>
      <c r="H341" s="21">
        <v>3000</v>
      </c>
    </row>
    <row r="342" spans="1:8" x14ac:dyDescent="0.2">
      <c r="A342" s="19">
        <v>27</v>
      </c>
      <c r="B342" s="20" t="s">
        <v>299</v>
      </c>
      <c r="C342" s="20" t="s">
        <v>70</v>
      </c>
      <c r="D342" s="20" t="s">
        <v>148</v>
      </c>
      <c r="E342" s="20" t="s">
        <v>153</v>
      </c>
      <c r="F342" s="20" t="s">
        <v>155</v>
      </c>
      <c r="G342" s="20"/>
      <c r="H342" s="21">
        <v>3000</v>
      </c>
    </row>
    <row r="343" spans="1:8" x14ac:dyDescent="0.2">
      <c r="A343" s="19">
        <v>27</v>
      </c>
      <c r="B343" s="20" t="s">
        <v>299</v>
      </c>
      <c r="C343" s="20" t="s">
        <v>70</v>
      </c>
      <c r="D343" s="20" t="s">
        <v>148</v>
      </c>
      <c r="E343" s="20" t="s">
        <v>191</v>
      </c>
      <c r="F343" s="20" t="s">
        <v>192</v>
      </c>
      <c r="G343" s="20" t="s">
        <v>298</v>
      </c>
      <c r="H343" s="21">
        <v>2000</v>
      </c>
    </row>
    <row r="344" spans="1:8" x14ac:dyDescent="0.2">
      <c r="A344" s="19">
        <v>27</v>
      </c>
      <c r="B344" s="20" t="s">
        <v>299</v>
      </c>
      <c r="C344" s="20" t="s">
        <v>70</v>
      </c>
      <c r="D344" s="20" t="s">
        <v>148</v>
      </c>
      <c r="E344" s="20" t="s">
        <v>206</v>
      </c>
      <c r="F344" s="20" t="s">
        <v>72</v>
      </c>
      <c r="G344" s="20"/>
      <c r="H344" s="21">
        <v>101000</v>
      </c>
    </row>
    <row r="345" spans="1:8" x14ac:dyDescent="0.2">
      <c r="A345" s="19">
        <v>27</v>
      </c>
      <c r="B345" s="20" t="s">
        <v>299</v>
      </c>
      <c r="C345" s="20" t="s">
        <v>70</v>
      </c>
      <c r="D345" s="20" t="s">
        <v>148</v>
      </c>
      <c r="E345" s="20" t="s">
        <v>207</v>
      </c>
      <c r="F345" s="20" t="s">
        <v>208</v>
      </c>
      <c r="G345" s="20"/>
      <c r="H345" s="21">
        <v>73000</v>
      </c>
    </row>
    <row r="346" spans="1:8" x14ac:dyDescent="0.2">
      <c r="A346" s="19">
        <v>27.1</v>
      </c>
      <c r="B346" s="20" t="s">
        <v>301</v>
      </c>
      <c r="C346" s="20" t="s">
        <v>70</v>
      </c>
      <c r="D346" s="20" t="s">
        <v>71</v>
      </c>
      <c r="E346" s="20" t="s">
        <v>72</v>
      </c>
      <c r="F346" s="20" t="s">
        <v>73</v>
      </c>
      <c r="G346" s="20" t="s">
        <v>91</v>
      </c>
      <c r="H346" s="21">
        <v>36000</v>
      </c>
    </row>
    <row r="347" spans="1:8" x14ac:dyDescent="0.2">
      <c r="A347" s="19">
        <v>27.1</v>
      </c>
      <c r="B347" s="20" t="s">
        <v>301</v>
      </c>
      <c r="C347" s="20" t="s">
        <v>70</v>
      </c>
      <c r="D347" s="20" t="s">
        <v>71</v>
      </c>
      <c r="E347" s="20" t="s">
        <v>72</v>
      </c>
      <c r="F347" s="20" t="s">
        <v>74</v>
      </c>
      <c r="G347" s="20" t="s">
        <v>91</v>
      </c>
      <c r="H347" s="21">
        <v>7000</v>
      </c>
    </row>
    <row r="348" spans="1:8" x14ac:dyDescent="0.2">
      <c r="A348" s="19">
        <v>27.1</v>
      </c>
      <c r="B348" s="20" t="s">
        <v>301</v>
      </c>
      <c r="C348" s="20" t="s">
        <v>70</v>
      </c>
      <c r="D348" s="20" t="s">
        <v>71</v>
      </c>
      <c r="E348" s="20" t="s">
        <v>72</v>
      </c>
      <c r="F348" s="20" t="s">
        <v>75</v>
      </c>
      <c r="G348" s="20" t="s">
        <v>91</v>
      </c>
      <c r="H348" s="21">
        <v>11000</v>
      </c>
    </row>
    <row r="349" spans="1:8" x14ac:dyDescent="0.2">
      <c r="A349" s="19">
        <v>27.1</v>
      </c>
      <c r="B349" s="20" t="s">
        <v>301</v>
      </c>
      <c r="C349" s="20" t="s">
        <v>70</v>
      </c>
      <c r="D349" s="20" t="s">
        <v>71</v>
      </c>
      <c r="E349" s="20" t="s">
        <v>72</v>
      </c>
      <c r="F349" s="20" t="s">
        <v>76</v>
      </c>
      <c r="G349" s="20" t="s">
        <v>91</v>
      </c>
      <c r="H349" s="21">
        <v>20000</v>
      </c>
    </row>
    <row r="350" spans="1:8" x14ac:dyDescent="0.2">
      <c r="A350" s="19">
        <v>27.1</v>
      </c>
      <c r="B350" s="20" t="s">
        <v>301</v>
      </c>
      <c r="C350" s="20" t="s">
        <v>70</v>
      </c>
      <c r="D350" s="20" t="s">
        <v>71</v>
      </c>
      <c r="E350" s="20" t="s">
        <v>81</v>
      </c>
      <c r="F350" s="20" t="s">
        <v>82</v>
      </c>
      <c r="G350" s="20" t="s">
        <v>91</v>
      </c>
      <c r="H350" s="21">
        <v>10000</v>
      </c>
    </row>
    <row r="351" spans="1:8" x14ac:dyDescent="0.2">
      <c r="A351" s="19">
        <v>27.1</v>
      </c>
      <c r="B351" s="20" t="s">
        <v>301</v>
      </c>
      <c r="C351" s="20" t="s">
        <v>70</v>
      </c>
      <c r="D351" s="20" t="s">
        <v>71</v>
      </c>
      <c r="E351" s="20" t="s">
        <v>81</v>
      </c>
      <c r="F351" s="20" t="s">
        <v>83</v>
      </c>
      <c r="G351" s="20" t="s">
        <v>269</v>
      </c>
      <c r="H351" s="21">
        <v>1000</v>
      </c>
    </row>
    <row r="352" spans="1:8" x14ac:dyDescent="0.2">
      <c r="A352" s="19">
        <v>27.1</v>
      </c>
      <c r="B352" s="20" t="s">
        <v>301</v>
      </c>
      <c r="C352" s="20" t="s">
        <v>70</v>
      </c>
      <c r="D352" s="20" t="s">
        <v>71</v>
      </c>
      <c r="E352" s="20" t="s">
        <v>81</v>
      </c>
      <c r="F352" s="20" t="s">
        <v>84</v>
      </c>
      <c r="G352" s="20" t="s">
        <v>91</v>
      </c>
      <c r="H352" s="21">
        <v>6000</v>
      </c>
    </row>
    <row r="353" spans="1:8" ht="23" x14ac:dyDescent="0.2">
      <c r="A353" s="19">
        <v>27.1</v>
      </c>
      <c r="B353" s="20" t="s">
        <v>301</v>
      </c>
      <c r="C353" s="20" t="s">
        <v>70</v>
      </c>
      <c r="D353" s="20" t="s">
        <v>118</v>
      </c>
      <c r="E353" s="20" t="s">
        <v>119</v>
      </c>
      <c r="F353" s="20" t="s">
        <v>120</v>
      </c>
      <c r="G353" s="20" t="s">
        <v>302</v>
      </c>
      <c r="H353" s="21">
        <v>1000000</v>
      </c>
    </row>
    <row r="354" spans="1:8" x14ac:dyDescent="0.2">
      <c r="A354" s="19">
        <v>27.1</v>
      </c>
      <c r="B354" s="20" t="s">
        <v>301</v>
      </c>
      <c r="C354" s="20" t="s">
        <v>70</v>
      </c>
      <c r="D354" s="20" t="s">
        <v>118</v>
      </c>
      <c r="E354" s="20" t="s">
        <v>72</v>
      </c>
      <c r="F354" s="20" t="s">
        <v>175</v>
      </c>
      <c r="G354" s="20" t="s">
        <v>176</v>
      </c>
      <c r="H354" s="21">
        <v>50000</v>
      </c>
    </row>
    <row r="355" spans="1:8" x14ac:dyDescent="0.2">
      <c r="A355" s="19">
        <v>27.1</v>
      </c>
      <c r="B355" s="20" t="s">
        <v>301</v>
      </c>
      <c r="C355" s="20" t="s">
        <v>70</v>
      </c>
      <c r="D355" s="20" t="s">
        <v>118</v>
      </c>
      <c r="E355" s="20" t="s">
        <v>131</v>
      </c>
      <c r="F355" s="20" t="s">
        <v>303</v>
      </c>
      <c r="G355" s="20" t="s">
        <v>304</v>
      </c>
      <c r="H355" s="21">
        <v>20000</v>
      </c>
    </row>
    <row r="356" spans="1:8" x14ac:dyDescent="0.2">
      <c r="A356" s="19">
        <v>27.1</v>
      </c>
      <c r="B356" s="20" t="s">
        <v>301</v>
      </c>
      <c r="C356" s="20" t="s">
        <v>70</v>
      </c>
      <c r="D356" s="20" t="s">
        <v>148</v>
      </c>
      <c r="E356" s="20" t="s">
        <v>149</v>
      </c>
      <c r="F356" s="20" t="s">
        <v>295</v>
      </c>
      <c r="G356" s="20"/>
      <c r="H356" s="21">
        <v>75000</v>
      </c>
    </row>
    <row r="357" spans="1:8" x14ac:dyDescent="0.2">
      <c r="A357" s="19">
        <v>27.1</v>
      </c>
      <c r="B357" s="20" t="s">
        <v>301</v>
      </c>
      <c r="C357" s="20" t="s">
        <v>70</v>
      </c>
      <c r="D357" s="20" t="s">
        <v>148</v>
      </c>
      <c r="E357" s="20" t="s">
        <v>149</v>
      </c>
      <c r="F357" s="20" t="s">
        <v>150</v>
      </c>
      <c r="G357" s="20"/>
      <c r="H357" s="21">
        <v>11000</v>
      </c>
    </row>
    <row r="358" spans="1:8" x14ac:dyDescent="0.2">
      <c r="A358" s="19">
        <v>27.1</v>
      </c>
      <c r="B358" s="20" t="s">
        <v>301</v>
      </c>
      <c r="C358" s="20" t="s">
        <v>70</v>
      </c>
      <c r="D358" s="20" t="s">
        <v>148</v>
      </c>
      <c r="E358" s="20" t="s">
        <v>153</v>
      </c>
      <c r="F358" s="20" t="s">
        <v>154</v>
      </c>
      <c r="G358" s="20"/>
      <c r="H358" s="21">
        <v>3000</v>
      </c>
    </row>
    <row r="359" spans="1:8" x14ac:dyDescent="0.2">
      <c r="A359" s="19">
        <v>27.1</v>
      </c>
      <c r="B359" s="20" t="s">
        <v>301</v>
      </c>
      <c r="C359" s="20" t="s">
        <v>70</v>
      </c>
      <c r="D359" s="20" t="s">
        <v>148</v>
      </c>
      <c r="E359" s="20" t="s">
        <v>153</v>
      </c>
      <c r="F359" s="20" t="s">
        <v>155</v>
      </c>
      <c r="G359" s="20"/>
      <c r="H359" s="21">
        <v>3000</v>
      </c>
    </row>
    <row r="360" spans="1:8" x14ac:dyDescent="0.2">
      <c r="A360" s="19">
        <v>27.1</v>
      </c>
      <c r="B360" s="20" t="s">
        <v>301</v>
      </c>
      <c r="C360" s="20" t="s">
        <v>70</v>
      </c>
      <c r="D360" s="20" t="s">
        <v>148</v>
      </c>
      <c r="E360" s="20" t="s">
        <v>191</v>
      </c>
      <c r="F360" s="20" t="s">
        <v>193</v>
      </c>
      <c r="G360" s="20"/>
      <c r="H360" s="21">
        <v>3000</v>
      </c>
    </row>
    <row r="361" spans="1:8" x14ac:dyDescent="0.2">
      <c r="A361" s="19">
        <v>27.1</v>
      </c>
      <c r="B361" s="20" t="s">
        <v>301</v>
      </c>
      <c r="C361" s="20" t="s">
        <v>70</v>
      </c>
      <c r="D361" s="20" t="s">
        <v>148</v>
      </c>
      <c r="E361" s="20" t="s">
        <v>206</v>
      </c>
      <c r="F361" s="20" t="s">
        <v>72</v>
      </c>
      <c r="G361" s="20"/>
      <c r="H361" s="21">
        <v>43000</v>
      </c>
    </row>
    <row r="362" spans="1:8" x14ac:dyDescent="0.2">
      <c r="A362" s="19">
        <v>27.1</v>
      </c>
      <c r="B362" s="20" t="s">
        <v>301</v>
      </c>
      <c r="C362" s="20" t="s">
        <v>70</v>
      </c>
      <c r="D362" s="20" t="s">
        <v>148</v>
      </c>
      <c r="E362" s="20" t="s">
        <v>207</v>
      </c>
      <c r="F362" s="20" t="s">
        <v>208</v>
      </c>
      <c r="G362" s="20"/>
      <c r="H362" s="21">
        <v>31000</v>
      </c>
    </row>
    <row r="363" spans="1:8" x14ac:dyDescent="0.2">
      <c r="A363" s="19">
        <v>28</v>
      </c>
      <c r="B363" s="20" t="s">
        <v>305</v>
      </c>
      <c r="C363" s="20" t="s">
        <v>70</v>
      </c>
      <c r="D363" s="20" t="s">
        <v>51</v>
      </c>
      <c r="E363" s="20" t="s">
        <v>72</v>
      </c>
      <c r="F363" s="20" t="s">
        <v>259</v>
      </c>
      <c r="G363" s="20" t="s">
        <v>171</v>
      </c>
      <c r="H363" s="21">
        <v>5000</v>
      </c>
    </row>
    <row r="364" spans="1:8" x14ac:dyDescent="0.2">
      <c r="A364" s="19">
        <v>28</v>
      </c>
      <c r="B364" s="20" t="s">
        <v>305</v>
      </c>
      <c r="C364" s="20" t="s">
        <v>70</v>
      </c>
      <c r="D364" s="20" t="s">
        <v>71</v>
      </c>
      <c r="E364" s="20" t="s">
        <v>72</v>
      </c>
      <c r="F364" s="20" t="s">
        <v>73</v>
      </c>
      <c r="G364" s="20" t="s">
        <v>91</v>
      </c>
      <c r="H364" s="21">
        <v>148000</v>
      </c>
    </row>
    <row r="365" spans="1:8" x14ac:dyDescent="0.2">
      <c r="A365" s="19">
        <v>28</v>
      </c>
      <c r="B365" s="20" t="s">
        <v>305</v>
      </c>
      <c r="C365" s="20" t="s">
        <v>70</v>
      </c>
      <c r="D365" s="20" t="s">
        <v>71</v>
      </c>
      <c r="E365" s="20" t="s">
        <v>72</v>
      </c>
      <c r="F365" s="20" t="s">
        <v>74</v>
      </c>
      <c r="G365" s="20" t="s">
        <v>91</v>
      </c>
      <c r="H365" s="21">
        <v>26000</v>
      </c>
    </row>
    <row r="366" spans="1:8" x14ac:dyDescent="0.2">
      <c r="A366" s="19">
        <v>28</v>
      </c>
      <c r="B366" s="20" t="s">
        <v>305</v>
      </c>
      <c r="C366" s="20" t="s">
        <v>70</v>
      </c>
      <c r="D366" s="20" t="s">
        <v>71</v>
      </c>
      <c r="E366" s="20" t="s">
        <v>72</v>
      </c>
      <c r="F366" s="20" t="s">
        <v>75</v>
      </c>
      <c r="G366" s="20" t="s">
        <v>91</v>
      </c>
      <c r="H366" s="21">
        <v>45000</v>
      </c>
    </row>
    <row r="367" spans="1:8" x14ac:dyDescent="0.2">
      <c r="A367" s="19">
        <v>28</v>
      </c>
      <c r="B367" s="20" t="s">
        <v>305</v>
      </c>
      <c r="C367" s="20" t="s">
        <v>70</v>
      </c>
      <c r="D367" s="20" t="s">
        <v>71</v>
      </c>
      <c r="E367" s="20" t="s">
        <v>72</v>
      </c>
      <c r="F367" s="20" t="s">
        <v>76</v>
      </c>
      <c r="G367" s="20" t="s">
        <v>91</v>
      </c>
      <c r="H367" s="21">
        <v>20000</v>
      </c>
    </row>
    <row r="368" spans="1:8" x14ac:dyDescent="0.2">
      <c r="A368" s="19">
        <v>28</v>
      </c>
      <c r="B368" s="20" t="s">
        <v>305</v>
      </c>
      <c r="C368" s="20" t="s">
        <v>70</v>
      </c>
      <c r="D368" s="20" t="s">
        <v>71</v>
      </c>
      <c r="E368" s="20" t="s">
        <v>81</v>
      </c>
      <c r="F368" s="20" t="s">
        <v>82</v>
      </c>
      <c r="G368" s="20" t="s">
        <v>91</v>
      </c>
      <c r="H368" s="21">
        <v>40000</v>
      </c>
    </row>
    <row r="369" spans="1:8" x14ac:dyDescent="0.2">
      <c r="A369" s="19">
        <v>28</v>
      </c>
      <c r="B369" s="20" t="s">
        <v>305</v>
      </c>
      <c r="C369" s="20" t="s">
        <v>70</v>
      </c>
      <c r="D369" s="20" t="s">
        <v>71</v>
      </c>
      <c r="E369" s="20" t="s">
        <v>81</v>
      </c>
      <c r="F369" s="20" t="s">
        <v>83</v>
      </c>
      <c r="G369" s="20" t="s">
        <v>269</v>
      </c>
      <c r="H369" s="21">
        <v>3000</v>
      </c>
    </row>
    <row r="370" spans="1:8" x14ac:dyDescent="0.2">
      <c r="A370" s="19">
        <v>28</v>
      </c>
      <c r="B370" s="20" t="s">
        <v>305</v>
      </c>
      <c r="C370" s="20" t="s">
        <v>70</v>
      </c>
      <c r="D370" s="20" t="s">
        <v>71</v>
      </c>
      <c r="E370" s="20" t="s">
        <v>81</v>
      </c>
      <c r="F370" s="20" t="s">
        <v>84</v>
      </c>
      <c r="G370" s="20" t="s">
        <v>91</v>
      </c>
      <c r="H370" s="21">
        <v>23000</v>
      </c>
    </row>
    <row r="371" spans="1:8" x14ac:dyDescent="0.2">
      <c r="A371" s="19">
        <v>28</v>
      </c>
      <c r="B371" s="20" t="s">
        <v>305</v>
      </c>
      <c r="C371" s="20" t="s">
        <v>70</v>
      </c>
      <c r="D371" s="20" t="s">
        <v>109</v>
      </c>
      <c r="E371" s="20" t="s">
        <v>72</v>
      </c>
      <c r="F371" s="20" t="s">
        <v>110</v>
      </c>
      <c r="G371" s="20" t="s">
        <v>213</v>
      </c>
      <c r="H371" s="21">
        <v>20000</v>
      </c>
    </row>
    <row r="372" spans="1:8" x14ac:dyDescent="0.2">
      <c r="A372" s="19">
        <v>28</v>
      </c>
      <c r="B372" s="20" t="s">
        <v>305</v>
      </c>
      <c r="C372" s="20" t="s">
        <v>70</v>
      </c>
      <c r="D372" s="20" t="s">
        <v>109</v>
      </c>
      <c r="E372" s="20" t="s">
        <v>72</v>
      </c>
      <c r="F372" s="20" t="s">
        <v>170</v>
      </c>
      <c r="G372" s="20" t="s">
        <v>171</v>
      </c>
      <c r="H372" s="21">
        <v>20000</v>
      </c>
    </row>
    <row r="373" spans="1:8" x14ac:dyDescent="0.2">
      <c r="A373" s="19">
        <v>28</v>
      </c>
      <c r="B373" s="20" t="s">
        <v>305</v>
      </c>
      <c r="C373" s="20" t="s">
        <v>70</v>
      </c>
      <c r="D373" s="20" t="s">
        <v>118</v>
      </c>
      <c r="E373" s="20" t="s">
        <v>119</v>
      </c>
      <c r="F373" s="20" t="s">
        <v>120</v>
      </c>
      <c r="G373" s="20" t="s">
        <v>216</v>
      </c>
      <c r="H373" s="21">
        <v>1300000</v>
      </c>
    </row>
    <row r="374" spans="1:8" x14ac:dyDescent="0.2">
      <c r="A374" s="19">
        <v>28</v>
      </c>
      <c r="B374" s="20" t="s">
        <v>305</v>
      </c>
      <c r="C374" s="20" t="s">
        <v>70</v>
      </c>
      <c r="D374" s="20" t="s">
        <v>118</v>
      </c>
      <c r="E374" s="20" t="s">
        <v>123</v>
      </c>
      <c r="F374" s="20" t="s">
        <v>123</v>
      </c>
      <c r="G374" s="20" t="s">
        <v>219</v>
      </c>
      <c r="H374" s="21">
        <v>325000</v>
      </c>
    </row>
    <row r="375" spans="1:8" ht="23" x14ac:dyDescent="0.2">
      <c r="A375" s="19">
        <v>28</v>
      </c>
      <c r="B375" s="20" t="s">
        <v>305</v>
      </c>
      <c r="C375" s="20" t="s">
        <v>70</v>
      </c>
      <c r="D375" s="20" t="s">
        <v>118</v>
      </c>
      <c r="E375" s="20" t="s">
        <v>134</v>
      </c>
      <c r="F375" s="20" t="s">
        <v>137</v>
      </c>
      <c r="G375" s="20" t="s">
        <v>306</v>
      </c>
      <c r="H375" s="21">
        <v>150000</v>
      </c>
    </row>
    <row r="376" spans="1:8" x14ac:dyDescent="0.2">
      <c r="A376" s="19">
        <v>28</v>
      </c>
      <c r="B376" s="20" t="s">
        <v>305</v>
      </c>
      <c r="C376" s="20" t="s">
        <v>70</v>
      </c>
      <c r="D376" s="20" t="s">
        <v>179</v>
      </c>
      <c r="E376" s="20" t="s">
        <v>221</v>
      </c>
      <c r="F376" s="20" t="s">
        <v>275</v>
      </c>
      <c r="G376" s="20" t="s">
        <v>91</v>
      </c>
      <c r="H376" s="21">
        <v>66000</v>
      </c>
    </row>
    <row r="377" spans="1:8" x14ac:dyDescent="0.2">
      <c r="A377" s="19">
        <v>28</v>
      </c>
      <c r="B377" s="20" t="s">
        <v>305</v>
      </c>
      <c r="C377" s="20" t="s">
        <v>70</v>
      </c>
      <c r="D377" s="20" t="s">
        <v>179</v>
      </c>
      <c r="E377" s="20" t="s">
        <v>180</v>
      </c>
      <c r="F377" s="20" t="s">
        <v>181</v>
      </c>
      <c r="G377" s="20"/>
      <c r="H377" s="21">
        <v>29000</v>
      </c>
    </row>
    <row r="378" spans="1:8" x14ac:dyDescent="0.2">
      <c r="A378" s="19">
        <v>28</v>
      </c>
      <c r="B378" s="20" t="s">
        <v>305</v>
      </c>
      <c r="C378" s="20" t="s">
        <v>70</v>
      </c>
      <c r="D378" s="20" t="s">
        <v>141</v>
      </c>
      <c r="E378" s="20" t="s">
        <v>145</v>
      </c>
      <c r="F378" s="20" t="s">
        <v>146</v>
      </c>
      <c r="G378" s="20" t="s">
        <v>147</v>
      </c>
      <c r="H378" s="21">
        <v>500000</v>
      </c>
    </row>
    <row r="379" spans="1:8" x14ac:dyDescent="0.2">
      <c r="A379" s="19">
        <v>28</v>
      </c>
      <c r="B379" s="20" t="s">
        <v>305</v>
      </c>
      <c r="C379" s="20" t="s">
        <v>70</v>
      </c>
      <c r="D379" s="20" t="s">
        <v>148</v>
      </c>
      <c r="E379" s="20" t="s">
        <v>149</v>
      </c>
      <c r="F379" s="20" t="s">
        <v>150</v>
      </c>
      <c r="G379" s="20"/>
      <c r="H379" s="21">
        <v>22000</v>
      </c>
    </row>
    <row r="380" spans="1:8" x14ac:dyDescent="0.2">
      <c r="A380" s="19">
        <v>28</v>
      </c>
      <c r="B380" s="20" t="s">
        <v>305</v>
      </c>
      <c r="C380" s="20" t="s">
        <v>70</v>
      </c>
      <c r="D380" s="20" t="s">
        <v>148</v>
      </c>
      <c r="E380" s="20" t="s">
        <v>153</v>
      </c>
      <c r="F380" s="20" t="s">
        <v>154</v>
      </c>
      <c r="G380" s="20" t="s">
        <v>260</v>
      </c>
      <c r="H380" s="21">
        <v>3000</v>
      </c>
    </row>
    <row r="381" spans="1:8" x14ac:dyDescent="0.2">
      <c r="A381" s="19">
        <v>28</v>
      </c>
      <c r="B381" s="20" t="s">
        <v>305</v>
      </c>
      <c r="C381" s="20" t="s">
        <v>70</v>
      </c>
      <c r="D381" s="20" t="s">
        <v>148</v>
      </c>
      <c r="E381" s="20" t="s">
        <v>153</v>
      </c>
      <c r="F381" s="20" t="s">
        <v>155</v>
      </c>
      <c r="G381" s="20"/>
      <c r="H381" s="21">
        <v>10000</v>
      </c>
    </row>
    <row r="382" spans="1:8" x14ac:dyDescent="0.2">
      <c r="A382" s="19">
        <v>28</v>
      </c>
      <c r="B382" s="20" t="s">
        <v>305</v>
      </c>
      <c r="C382" s="20" t="s">
        <v>70</v>
      </c>
      <c r="D382" s="20" t="s">
        <v>148</v>
      </c>
      <c r="E382" s="20" t="s">
        <v>142</v>
      </c>
      <c r="F382" s="20" t="s">
        <v>159</v>
      </c>
      <c r="G382" s="20"/>
      <c r="H382" s="21">
        <v>1000</v>
      </c>
    </row>
    <row r="383" spans="1:8" x14ac:dyDescent="0.2">
      <c r="A383" s="19">
        <v>28</v>
      </c>
      <c r="B383" s="20" t="s">
        <v>305</v>
      </c>
      <c r="C383" s="20" t="s">
        <v>70</v>
      </c>
      <c r="D383" s="20" t="s">
        <v>148</v>
      </c>
      <c r="E383" s="20" t="s">
        <v>206</v>
      </c>
      <c r="F383" s="20" t="s">
        <v>72</v>
      </c>
      <c r="G383" s="20"/>
      <c r="H383" s="21">
        <v>176000</v>
      </c>
    </row>
    <row r="384" spans="1:8" x14ac:dyDescent="0.2">
      <c r="A384" s="19">
        <v>28</v>
      </c>
      <c r="B384" s="20" t="s">
        <v>305</v>
      </c>
      <c r="C384" s="20" t="s">
        <v>70</v>
      </c>
      <c r="D384" s="20" t="s">
        <v>148</v>
      </c>
      <c r="E384" s="20" t="s">
        <v>207</v>
      </c>
      <c r="F384" s="20" t="s">
        <v>208</v>
      </c>
      <c r="G384" s="20"/>
      <c r="H384" s="21">
        <v>127000</v>
      </c>
    </row>
    <row r="385" spans="1:8" ht="34" x14ac:dyDescent="0.2">
      <c r="A385" s="19">
        <v>29</v>
      </c>
      <c r="B385" s="20" t="s">
        <v>307</v>
      </c>
      <c r="C385" s="20" t="s">
        <v>70</v>
      </c>
      <c r="D385" s="20" t="s">
        <v>71</v>
      </c>
      <c r="E385" s="20" t="s">
        <v>72</v>
      </c>
      <c r="F385" s="20" t="s">
        <v>73</v>
      </c>
      <c r="G385" s="20" t="s">
        <v>308</v>
      </c>
      <c r="H385" s="21">
        <v>167000</v>
      </c>
    </row>
    <row r="386" spans="1:8" ht="34" x14ac:dyDescent="0.2">
      <c r="A386" s="19">
        <v>29</v>
      </c>
      <c r="B386" s="20" t="s">
        <v>307</v>
      </c>
      <c r="C386" s="20" t="s">
        <v>70</v>
      </c>
      <c r="D386" s="20" t="s">
        <v>71</v>
      </c>
      <c r="E386" s="20" t="s">
        <v>72</v>
      </c>
      <c r="F386" s="20" t="s">
        <v>74</v>
      </c>
      <c r="G386" s="20" t="s">
        <v>308</v>
      </c>
      <c r="H386" s="21">
        <v>30000</v>
      </c>
    </row>
    <row r="387" spans="1:8" ht="34" x14ac:dyDescent="0.2">
      <c r="A387" s="19">
        <v>29</v>
      </c>
      <c r="B387" s="20" t="s">
        <v>307</v>
      </c>
      <c r="C387" s="20" t="s">
        <v>70</v>
      </c>
      <c r="D387" s="20" t="s">
        <v>71</v>
      </c>
      <c r="E387" s="20" t="s">
        <v>72</v>
      </c>
      <c r="F387" s="20" t="s">
        <v>75</v>
      </c>
      <c r="G387" s="20" t="s">
        <v>308</v>
      </c>
      <c r="H387" s="21">
        <v>51000</v>
      </c>
    </row>
    <row r="388" spans="1:8" ht="34" x14ac:dyDescent="0.2">
      <c r="A388" s="19">
        <v>29</v>
      </c>
      <c r="B388" s="20" t="s">
        <v>307</v>
      </c>
      <c r="C388" s="20" t="s">
        <v>70</v>
      </c>
      <c r="D388" s="20" t="s">
        <v>71</v>
      </c>
      <c r="E388" s="20" t="s">
        <v>72</v>
      </c>
      <c r="F388" s="20" t="s">
        <v>76</v>
      </c>
      <c r="G388" s="20" t="s">
        <v>308</v>
      </c>
      <c r="H388" s="21">
        <v>40000</v>
      </c>
    </row>
    <row r="389" spans="1:8" ht="34" x14ac:dyDescent="0.2">
      <c r="A389" s="19">
        <v>29</v>
      </c>
      <c r="B389" s="20" t="s">
        <v>307</v>
      </c>
      <c r="C389" s="20" t="s">
        <v>70</v>
      </c>
      <c r="D389" s="20" t="s">
        <v>71</v>
      </c>
      <c r="E389" s="20" t="s">
        <v>81</v>
      </c>
      <c r="F389" s="20" t="s">
        <v>82</v>
      </c>
      <c r="G389" s="20" t="s">
        <v>308</v>
      </c>
      <c r="H389" s="21">
        <v>45000</v>
      </c>
    </row>
    <row r="390" spans="1:8" ht="34" x14ac:dyDescent="0.2">
      <c r="A390" s="19">
        <v>29</v>
      </c>
      <c r="B390" s="20" t="s">
        <v>307</v>
      </c>
      <c r="C390" s="20" t="s">
        <v>70</v>
      </c>
      <c r="D390" s="20" t="s">
        <v>71</v>
      </c>
      <c r="E390" s="20" t="s">
        <v>81</v>
      </c>
      <c r="F390" s="20" t="s">
        <v>83</v>
      </c>
      <c r="G390" s="20" t="s">
        <v>308</v>
      </c>
      <c r="H390" s="21">
        <v>4000</v>
      </c>
    </row>
    <row r="391" spans="1:8" ht="34" x14ac:dyDescent="0.2">
      <c r="A391" s="19">
        <v>29</v>
      </c>
      <c r="B391" s="20" t="s">
        <v>307</v>
      </c>
      <c r="C391" s="20" t="s">
        <v>70</v>
      </c>
      <c r="D391" s="20" t="s">
        <v>71</v>
      </c>
      <c r="E391" s="20" t="s">
        <v>81</v>
      </c>
      <c r="F391" s="20" t="s">
        <v>84</v>
      </c>
      <c r="G391" s="20" t="s">
        <v>308</v>
      </c>
      <c r="H391" s="21">
        <v>12000</v>
      </c>
    </row>
    <row r="392" spans="1:8" x14ac:dyDescent="0.2">
      <c r="A392" s="19">
        <v>32</v>
      </c>
      <c r="B392" s="20" t="s">
        <v>309</v>
      </c>
      <c r="C392" s="20" t="s">
        <v>70</v>
      </c>
      <c r="D392" s="20" t="s">
        <v>71</v>
      </c>
      <c r="E392" s="20" t="s">
        <v>72</v>
      </c>
      <c r="F392" s="20" t="s">
        <v>73</v>
      </c>
      <c r="G392" s="20"/>
      <c r="H392" s="21">
        <v>19000</v>
      </c>
    </row>
    <row r="393" spans="1:8" x14ac:dyDescent="0.2">
      <c r="A393" s="19">
        <v>32</v>
      </c>
      <c r="B393" s="20" t="s">
        <v>309</v>
      </c>
      <c r="C393" s="20" t="s">
        <v>70</v>
      </c>
      <c r="D393" s="20" t="s">
        <v>71</v>
      </c>
      <c r="E393" s="20" t="s">
        <v>72</v>
      </c>
      <c r="F393" s="20" t="s">
        <v>74</v>
      </c>
      <c r="G393" s="20"/>
      <c r="H393" s="21">
        <v>4000</v>
      </c>
    </row>
    <row r="394" spans="1:8" x14ac:dyDescent="0.2">
      <c r="A394" s="19">
        <v>32</v>
      </c>
      <c r="B394" s="20" t="s">
        <v>309</v>
      </c>
      <c r="C394" s="20" t="s">
        <v>70</v>
      </c>
      <c r="D394" s="20" t="s">
        <v>71</v>
      </c>
      <c r="E394" s="20" t="s">
        <v>72</v>
      </c>
      <c r="F394" s="20" t="s">
        <v>75</v>
      </c>
      <c r="G394" s="20"/>
      <c r="H394" s="21">
        <v>6000</v>
      </c>
    </row>
    <row r="395" spans="1:8" x14ac:dyDescent="0.2">
      <c r="A395" s="19">
        <v>32</v>
      </c>
      <c r="B395" s="20" t="s">
        <v>309</v>
      </c>
      <c r="C395" s="20" t="s">
        <v>70</v>
      </c>
      <c r="D395" s="20" t="s">
        <v>71</v>
      </c>
      <c r="E395" s="20" t="s">
        <v>72</v>
      </c>
      <c r="F395" s="20" t="s">
        <v>76</v>
      </c>
      <c r="G395" s="20"/>
      <c r="H395" s="21">
        <v>20000</v>
      </c>
    </row>
    <row r="396" spans="1:8" x14ac:dyDescent="0.2">
      <c r="A396" s="19">
        <v>32</v>
      </c>
      <c r="B396" s="20" t="s">
        <v>309</v>
      </c>
      <c r="C396" s="20" t="s">
        <v>70</v>
      </c>
      <c r="D396" s="20" t="s">
        <v>71</v>
      </c>
      <c r="E396" s="20" t="s">
        <v>72</v>
      </c>
      <c r="F396" s="20" t="s">
        <v>77</v>
      </c>
      <c r="G396" s="20"/>
      <c r="H396" s="21">
        <v>9000</v>
      </c>
    </row>
    <row r="397" spans="1:8" x14ac:dyDescent="0.2">
      <c r="A397" s="19">
        <v>32</v>
      </c>
      <c r="B397" s="20" t="s">
        <v>309</v>
      </c>
      <c r="C397" s="20" t="s">
        <v>70</v>
      </c>
      <c r="D397" s="20" t="s">
        <v>71</v>
      </c>
      <c r="E397" s="20" t="s">
        <v>81</v>
      </c>
      <c r="F397" s="20" t="s">
        <v>82</v>
      </c>
      <c r="G397" s="20"/>
      <c r="H397" s="21">
        <v>5000</v>
      </c>
    </row>
    <row r="398" spans="1:8" x14ac:dyDescent="0.2">
      <c r="A398" s="19">
        <v>32</v>
      </c>
      <c r="B398" s="20" t="s">
        <v>309</v>
      </c>
      <c r="C398" s="20" t="s">
        <v>70</v>
      </c>
      <c r="D398" s="20" t="s">
        <v>71</v>
      </c>
      <c r="E398" s="20" t="s">
        <v>81</v>
      </c>
      <c r="F398" s="20" t="s">
        <v>83</v>
      </c>
      <c r="G398" s="20"/>
      <c r="H398" s="21">
        <v>1000</v>
      </c>
    </row>
    <row r="399" spans="1:8" x14ac:dyDescent="0.2">
      <c r="A399" s="19">
        <v>32</v>
      </c>
      <c r="B399" s="20" t="s">
        <v>309</v>
      </c>
      <c r="C399" s="20" t="s">
        <v>70</v>
      </c>
      <c r="D399" s="20" t="s">
        <v>71</v>
      </c>
      <c r="E399" s="20" t="s">
        <v>81</v>
      </c>
      <c r="F399" s="20" t="s">
        <v>84</v>
      </c>
      <c r="G399" s="20"/>
      <c r="H399" s="21">
        <v>6000</v>
      </c>
    </row>
    <row r="400" spans="1:8" x14ac:dyDescent="0.2">
      <c r="A400" s="19">
        <v>32</v>
      </c>
      <c r="B400" s="20" t="s">
        <v>309</v>
      </c>
      <c r="C400" s="20" t="s">
        <v>70</v>
      </c>
      <c r="D400" s="20" t="s">
        <v>85</v>
      </c>
      <c r="E400" s="20" t="s">
        <v>86</v>
      </c>
      <c r="F400" s="20" t="s">
        <v>87</v>
      </c>
      <c r="G400" s="20" t="s">
        <v>310</v>
      </c>
      <c r="H400" s="21">
        <v>8000</v>
      </c>
    </row>
    <row r="401" spans="1:8" x14ac:dyDescent="0.2">
      <c r="A401" s="19">
        <v>32</v>
      </c>
      <c r="B401" s="20" t="s">
        <v>309</v>
      </c>
      <c r="C401" s="20" t="s">
        <v>70</v>
      </c>
      <c r="D401" s="20" t="s">
        <v>85</v>
      </c>
      <c r="E401" s="20" t="s">
        <v>89</v>
      </c>
      <c r="F401" s="20" t="s">
        <v>90</v>
      </c>
      <c r="G401" s="20" t="s">
        <v>91</v>
      </c>
      <c r="H401" s="21">
        <v>19000</v>
      </c>
    </row>
    <row r="402" spans="1:8" x14ac:dyDescent="0.2">
      <c r="A402" s="19">
        <v>32</v>
      </c>
      <c r="B402" s="20" t="s">
        <v>309</v>
      </c>
      <c r="C402" s="20" t="s">
        <v>70</v>
      </c>
      <c r="D402" s="20" t="s">
        <v>85</v>
      </c>
      <c r="E402" s="20" t="s">
        <v>89</v>
      </c>
      <c r="F402" s="20" t="s">
        <v>93</v>
      </c>
      <c r="G402" s="20" t="s">
        <v>91</v>
      </c>
      <c r="H402" s="21">
        <v>10000</v>
      </c>
    </row>
    <row r="403" spans="1:8" x14ac:dyDescent="0.2">
      <c r="A403" s="19">
        <v>32</v>
      </c>
      <c r="B403" s="20" t="s">
        <v>309</v>
      </c>
      <c r="C403" s="20" t="s">
        <v>70</v>
      </c>
      <c r="D403" s="20" t="s">
        <v>85</v>
      </c>
      <c r="E403" s="20" t="s">
        <v>89</v>
      </c>
      <c r="F403" s="20" t="s">
        <v>94</v>
      </c>
      <c r="G403" s="20" t="s">
        <v>91</v>
      </c>
      <c r="H403" s="21">
        <v>29000</v>
      </c>
    </row>
    <row r="404" spans="1:8" x14ac:dyDescent="0.2">
      <c r="A404" s="19">
        <v>32</v>
      </c>
      <c r="B404" s="20" t="s">
        <v>309</v>
      </c>
      <c r="C404" s="20" t="s">
        <v>70</v>
      </c>
      <c r="D404" s="20" t="s">
        <v>85</v>
      </c>
      <c r="E404" s="20" t="s">
        <v>95</v>
      </c>
      <c r="F404" s="20" t="s">
        <v>244</v>
      </c>
      <c r="G404" s="20"/>
      <c r="H404" s="21">
        <v>69000</v>
      </c>
    </row>
    <row r="405" spans="1:8" ht="23" x14ac:dyDescent="0.2">
      <c r="A405" s="19">
        <v>32</v>
      </c>
      <c r="B405" s="20" t="s">
        <v>309</v>
      </c>
      <c r="C405" s="20" t="s">
        <v>70</v>
      </c>
      <c r="D405" s="20" t="s">
        <v>109</v>
      </c>
      <c r="E405" s="20" t="s">
        <v>72</v>
      </c>
      <c r="F405" s="20" t="s">
        <v>217</v>
      </c>
      <c r="G405" s="20" t="s">
        <v>311</v>
      </c>
      <c r="H405" s="21">
        <v>50000</v>
      </c>
    </row>
    <row r="406" spans="1:8" x14ac:dyDescent="0.2">
      <c r="A406" s="19">
        <v>32</v>
      </c>
      <c r="B406" s="20" t="s">
        <v>309</v>
      </c>
      <c r="C406" s="20" t="s">
        <v>70</v>
      </c>
      <c r="D406" s="20" t="s">
        <v>118</v>
      </c>
      <c r="E406" s="20" t="s">
        <v>134</v>
      </c>
      <c r="F406" s="20" t="s">
        <v>135</v>
      </c>
      <c r="G406" s="20" t="s">
        <v>312</v>
      </c>
      <c r="H406" s="21">
        <v>8000</v>
      </c>
    </row>
    <row r="407" spans="1:8" x14ac:dyDescent="0.2">
      <c r="A407" s="19">
        <v>32</v>
      </c>
      <c r="B407" s="20" t="s">
        <v>309</v>
      </c>
      <c r="C407" s="20" t="s">
        <v>70</v>
      </c>
      <c r="D407" s="20" t="s">
        <v>179</v>
      </c>
      <c r="E407" s="20" t="s">
        <v>221</v>
      </c>
      <c r="F407" s="20" t="s">
        <v>222</v>
      </c>
      <c r="G407" s="20" t="s">
        <v>91</v>
      </c>
      <c r="H407" s="21">
        <v>50000</v>
      </c>
    </row>
    <row r="408" spans="1:8" x14ac:dyDescent="0.2">
      <c r="A408" s="19">
        <v>32</v>
      </c>
      <c r="B408" s="20" t="s">
        <v>309</v>
      </c>
      <c r="C408" s="20" t="s">
        <v>70</v>
      </c>
      <c r="D408" s="20" t="s">
        <v>179</v>
      </c>
      <c r="E408" s="20" t="s">
        <v>313</v>
      </c>
      <c r="F408" s="20" t="s">
        <v>314</v>
      </c>
      <c r="G408" s="20" t="s">
        <v>91</v>
      </c>
      <c r="H408" s="21">
        <v>23000</v>
      </c>
    </row>
    <row r="409" spans="1:8" x14ac:dyDescent="0.2">
      <c r="A409" s="19">
        <v>32</v>
      </c>
      <c r="B409" s="20" t="s">
        <v>309</v>
      </c>
      <c r="C409" s="20" t="s">
        <v>70</v>
      </c>
      <c r="D409" s="20" t="s">
        <v>179</v>
      </c>
      <c r="E409" s="20" t="s">
        <v>185</v>
      </c>
      <c r="F409" s="20" t="s">
        <v>186</v>
      </c>
      <c r="G409" s="20"/>
      <c r="H409" s="21">
        <v>234000</v>
      </c>
    </row>
    <row r="410" spans="1:8" x14ac:dyDescent="0.2">
      <c r="A410" s="19">
        <v>32</v>
      </c>
      <c r="B410" s="20" t="s">
        <v>309</v>
      </c>
      <c r="C410" s="20" t="s">
        <v>70</v>
      </c>
      <c r="D410" s="20" t="s">
        <v>148</v>
      </c>
      <c r="E410" s="20" t="s">
        <v>149</v>
      </c>
      <c r="F410" s="20" t="s">
        <v>150</v>
      </c>
      <c r="G410" s="20"/>
      <c r="H410" s="21">
        <v>11000</v>
      </c>
    </row>
    <row r="411" spans="1:8" x14ac:dyDescent="0.2">
      <c r="A411" s="19">
        <v>32</v>
      </c>
      <c r="B411" s="20" t="s">
        <v>309</v>
      </c>
      <c r="C411" s="20" t="s">
        <v>70</v>
      </c>
      <c r="D411" s="20" t="s">
        <v>148</v>
      </c>
      <c r="E411" s="20" t="s">
        <v>151</v>
      </c>
      <c r="F411" s="20" t="s">
        <v>152</v>
      </c>
      <c r="G411" s="20"/>
      <c r="H411" s="21">
        <v>6000</v>
      </c>
    </row>
    <row r="412" spans="1:8" x14ac:dyDescent="0.2">
      <c r="A412" s="19">
        <v>32</v>
      </c>
      <c r="B412" s="20" t="s">
        <v>309</v>
      </c>
      <c r="C412" s="20" t="s">
        <v>70</v>
      </c>
      <c r="D412" s="20" t="s">
        <v>148</v>
      </c>
      <c r="E412" s="20" t="s">
        <v>153</v>
      </c>
      <c r="F412" s="20" t="s">
        <v>155</v>
      </c>
      <c r="G412" s="20"/>
      <c r="H412" s="21">
        <v>4000</v>
      </c>
    </row>
    <row r="413" spans="1:8" x14ac:dyDescent="0.2">
      <c r="A413" s="19">
        <v>32</v>
      </c>
      <c r="B413" s="20" t="s">
        <v>309</v>
      </c>
      <c r="C413" s="20" t="s">
        <v>70</v>
      </c>
      <c r="D413" s="20" t="s">
        <v>148</v>
      </c>
      <c r="E413" s="20" t="s">
        <v>142</v>
      </c>
      <c r="F413" s="20" t="s">
        <v>159</v>
      </c>
      <c r="G413" s="20"/>
      <c r="H413" s="21">
        <v>1000</v>
      </c>
    </row>
    <row r="414" spans="1:8" x14ac:dyDescent="0.2">
      <c r="A414" s="19">
        <v>32</v>
      </c>
      <c r="B414" s="20" t="s">
        <v>309</v>
      </c>
      <c r="C414" s="20" t="s">
        <v>70</v>
      </c>
      <c r="D414" s="20" t="s">
        <v>148</v>
      </c>
      <c r="E414" s="20" t="s">
        <v>206</v>
      </c>
      <c r="F414" s="20" t="s">
        <v>72</v>
      </c>
      <c r="G414" s="20"/>
      <c r="H414" s="21">
        <v>23000</v>
      </c>
    </row>
    <row r="415" spans="1:8" x14ac:dyDescent="0.2">
      <c r="A415" s="19">
        <v>32</v>
      </c>
      <c r="B415" s="20" t="s">
        <v>309</v>
      </c>
      <c r="C415" s="20" t="s">
        <v>70</v>
      </c>
      <c r="D415" s="20" t="s">
        <v>148</v>
      </c>
      <c r="E415" s="20" t="s">
        <v>207</v>
      </c>
      <c r="F415" s="20" t="s">
        <v>208</v>
      </c>
      <c r="G415" s="20"/>
      <c r="H415" s="21">
        <v>16000</v>
      </c>
    </row>
    <row r="416" spans="1:8" x14ac:dyDescent="0.2">
      <c r="A416" s="19">
        <v>32</v>
      </c>
      <c r="B416" s="20" t="s">
        <v>309</v>
      </c>
      <c r="C416" s="20" t="s">
        <v>70</v>
      </c>
      <c r="D416" s="20" t="s">
        <v>160</v>
      </c>
      <c r="E416" s="20" t="s">
        <v>161</v>
      </c>
      <c r="F416" s="20" t="s">
        <v>162</v>
      </c>
      <c r="G416" s="20"/>
      <c r="H416" s="21">
        <v>63000</v>
      </c>
    </row>
    <row r="417" spans="1:8" x14ac:dyDescent="0.2">
      <c r="A417" s="19">
        <v>32</v>
      </c>
      <c r="B417" s="20" t="s">
        <v>309</v>
      </c>
      <c r="C417" s="20" t="s">
        <v>70</v>
      </c>
      <c r="D417" s="20" t="s">
        <v>160</v>
      </c>
      <c r="E417" s="20" t="s">
        <v>161</v>
      </c>
      <c r="F417" s="20" t="s">
        <v>163</v>
      </c>
      <c r="G417" s="20"/>
      <c r="H417" s="21">
        <v>16000</v>
      </c>
    </row>
    <row r="418" spans="1:8" ht="23" x14ac:dyDescent="0.2">
      <c r="A418" s="19">
        <v>33</v>
      </c>
      <c r="B418" s="20" t="s">
        <v>315</v>
      </c>
      <c r="C418" s="20" t="s">
        <v>70</v>
      </c>
      <c r="D418" s="20" t="s">
        <v>51</v>
      </c>
      <c r="E418" s="20" t="s">
        <v>72</v>
      </c>
      <c r="F418" s="20" t="s">
        <v>259</v>
      </c>
      <c r="G418" s="20" t="s">
        <v>316</v>
      </c>
      <c r="H418" s="21">
        <v>5000</v>
      </c>
    </row>
    <row r="419" spans="1:8" ht="23" x14ac:dyDescent="0.2">
      <c r="A419" s="19">
        <v>33</v>
      </c>
      <c r="B419" s="20" t="s">
        <v>315</v>
      </c>
      <c r="C419" s="20" t="s">
        <v>70</v>
      </c>
      <c r="D419" s="20" t="s">
        <v>71</v>
      </c>
      <c r="E419" s="20" t="s">
        <v>72</v>
      </c>
      <c r="F419" s="20" t="s">
        <v>73</v>
      </c>
      <c r="G419" s="20"/>
      <c r="H419" s="21">
        <v>114000</v>
      </c>
    </row>
    <row r="420" spans="1:8" ht="23" x14ac:dyDescent="0.2">
      <c r="A420" s="19">
        <v>33</v>
      </c>
      <c r="B420" s="20" t="s">
        <v>315</v>
      </c>
      <c r="C420" s="20" t="s">
        <v>70</v>
      </c>
      <c r="D420" s="20" t="s">
        <v>71</v>
      </c>
      <c r="E420" s="20" t="s">
        <v>72</v>
      </c>
      <c r="F420" s="20" t="s">
        <v>74</v>
      </c>
      <c r="G420" s="20"/>
      <c r="H420" s="21">
        <v>27000</v>
      </c>
    </row>
    <row r="421" spans="1:8" ht="23" x14ac:dyDescent="0.2">
      <c r="A421" s="19">
        <v>33</v>
      </c>
      <c r="B421" s="20" t="s">
        <v>315</v>
      </c>
      <c r="C421" s="20" t="s">
        <v>70</v>
      </c>
      <c r="D421" s="20" t="s">
        <v>71</v>
      </c>
      <c r="E421" s="20" t="s">
        <v>72</v>
      </c>
      <c r="F421" s="20" t="s">
        <v>76</v>
      </c>
      <c r="G421" s="20"/>
      <c r="H421" s="21">
        <v>15000</v>
      </c>
    </row>
    <row r="422" spans="1:8" ht="23" x14ac:dyDescent="0.2">
      <c r="A422" s="19">
        <v>33</v>
      </c>
      <c r="B422" s="20" t="s">
        <v>315</v>
      </c>
      <c r="C422" s="20" t="s">
        <v>70</v>
      </c>
      <c r="D422" s="20" t="s">
        <v>71</v>
      </c>
      <c r="E422" s="20" t="s">
        <v>81</v>
      </c>
      <c r="F422" s="20" t="s">
        <v>82</v>
      </c>
      <c r="G422" s="20"/>
      <c r="H422" s="21">
        <v>35000</v>
      </c>
    </row>
    <row r="423" spans="1:8" ht="23" x14ac:dyDescent="0.2">
      <c r="A423" s="19">
        <v>33</v>
      </c>
      <c r="B423" s="20" t="s">
        <v>315</v>
      </c>
      <c r="C423" s="20" t="s">
        <v>70</v>
      </c>
      <c r="D423" s="20" t="s">
        <v>71</v>
      </c>
      <c r="E423" s="20" t="s">
        <v>81</v>
      </c>
      <c r="F423" s="20" t="s">
        <v>83</v>
      </c>
      <c r="G423" s="20"/>
      <c r="H423" s="21">
        <v>3000</v>
      </c>
    </row>
    <row r="424" spans="1:8" ht="23" x14ac:dyDescent="0.2">
      <c r="A424" s="19">
        <v>33</v>
      </c>
      <c r="B424" s="20" t="s">
        <v>315</v>
      </c>
      <c r="C424" s="20" t="s">
        <v>70</v>
      </c>
      <c r="D424" s="20" t="s">
        <v>71</v>
      </c>
      <c r="E424" s="20" t="s">
        <v>81</v>
      </c>
      <c r="F424" s="20" t="s">
        <v>84</v>
      </c>
      <c r="G424" s="20"/>
      <c r="H424" s="21">
        <v>5000</v>
      </c>
    </row>
    <row r="425" spans="1:8" ht="23" x14ac:dyDescent="0.2">
      <c r="A425" s="19">
        <v>33</v>
      </c>
      <c r="B425" s="20" t="s">
        <v>315</v>
      </c>
      <c r="C425" s="20" t="s">
        <v>70</v>
      </c>
      <c r="D425" s="20" t="s">
        <v>85</v>
      </c>
      <c r="E425" s="20" t="s">
        <v>86</v>
      </c>
      <c r="F425" s="20" t="s">
        <v>87</v>
      </c>
      <c r="G425" s="20" t="s">
        <v>91</v>
      </c>
      <c r="H425" s="21">
        <v>76000</v>
      </c>
    </row>
    <row r="426" spans="1:8" ht="23" x14ac:dyDescent="0.2">
      <c r="A426" s="19">
        <v>33</v>
      </c>
      <c r="B426" s="20" t="s">
        <v>315</v>
      </c>
      <c r="C426" s="20" t="s">
        <v>70</v>
      </c>
      <c r="D426" s="20" t="s">
        <v>85</v>
      </c>
      <c r="E426" s="20" t="s">
        <v>317</v>
      </c>
      <c r="F426" s="20" t="s">
        <v>318</v>
      </c>
      <c r="G426" s="20" t="s">
        <v>319</v>
      </c>
      <c r="H426" s="21">
        <v>3000</v>
      </c>
    </row>
    <row r="427" spans="1:8" ht="23" x14ac:dyDescent="0.2">
      <c r="A427" s="19">
        <v>33</v>
      </c>
      <c r="B427" s="20" t="s">
        <v>315</v>
      </c>
      <c r="C427" s="20" t="s">
        <v>70</v>
      </c>
      <c r="D427" s="20" t="s">
        <v>85</v>
      </c>
      <c r="E427" s="20" t="s">
        <v>317</v>
      </c>
      <c r="F427" s="20" t="s">
        <v>320</v>
      </c>
      <c r="G427" s="20" t="s">
        <v>319</v>
      </c>
      <c r="H427" s="21">
        <v>26000</v>
      </c>
    </row>
    <row r="428" spans="1:8" ht="23" x14ac:dyDescent="0.2">
      <c r="A428" s="19">
        <v>33</v>
      </c>
      <c r="B428" s="20" t="s">
        <v>315</v>
      </c>
      <c r="C428" s="20" t="s">
        <v>70</v>
      </c>
      <c r="D428" s="20" t="s">
        <v>85</v>
      </c>
      <c r="E428" s="20" t="s">
        <v>100</v>
      </c>
      <c r="F428" s="20" t="s">
        <v>101</v>
      </c>
      <c r="G428" s="20" t="s">
        <v>88</v>
      </c>
      <c r="H428" s="21">
        <v>25000</v>
      </c>
    </row>
    <row r="429" spans="1:8" ht="23" x14ac:dyDescent="0.2">
      <c r="A429" s="19">
        <v>33</v>
      </c>
      <c r="B429" s="20" t="s">
        <v>315</v>
      </c>
      <c r="C429" s="20" t="s">
        <v>70</v>
      </c>
      <c r="D429" s="20" t="s">
        <v>109</v>
      </c>
      <c r="E429" s="20" t="s">
        <v>72</v>
      </c>
      <c r="F429" s="20" t="s">
        <v>172</v>
      </c>
      <c r="G429" s="20" t="s">
        <v>321</v>
      </c>
      <c r="H429" s="21">
        <v>50000</v>
      </c>
    </row>
    <row r="430" spans="1:8" ht="23" x14ac:dyDescent="0.2">
      <c r="A430" s="19">
        <v>33</v>
      </c>
      <c r="B430" s="20" t="s">
        <v>315</v>
      </c>
      <c r="C430" s="20" t="s">
        <v>70</v>
      </c>
      <c r="D430" s="20" t="s">
        <v>109</v>
      </c>
      <c r="E430" s="20" t="s">
        <v>59</v>
      </c>
      <c r="F430" s="20" t="s">
        <v>117</v>
      </c>
      <c r="G430" s="20" t="s">
        <v>322</v>
      </c>
      <c r="H430" s="21">
        <v>75000</v>
      </c>
    </row>
    <row r="431" spans="1:8" ht="23" x14ac:dyDescent="0.2">
      <c r="A431" s="19">
        <v>33</v>
      </c>
      <c r="B431" s="20" t="s">
        <v>315</v>
      </c>
      <c r="C431" s="20" t="s">
        <v>70</v>
      </c>
      <c r="D431" s="20" t="s">
        <v>118</v>
      </c>
      <c r="E431" s="20" t="s">
        <v>131</v>
      </c>
      <c r="F431" s="20" t="s">
        <v>132</v>
      </c>
      <c r="G431" s="20" t="s">
        <v>177</v>
      </c>
      <c r="H431" s="21">
        <v>10000</v>
      </c>
    </row>
    <row r="432" spans="1:8" ht="23" x14ac:dyDescent="0.2">
      <c r="A432" s="19">
        <v>33</v>
      </c>
      <c r="B432" s="20" t="s">
        <v>315</v>
      </c>
      <c r="C432" s="20" t="s">
        <v>70</v>
      </c>
      <c r="D432" s="20" t="s">
        <v>118</v>
      </c>
      <c r="E432" s="20" t="s">
        <v>134</v>
      </c>
      <c r="F432" s="20" t="s">
        <v>139</v>
      </c>
      <c r="G432" s="20" t="s">
        <v>323</v>
      </c>
      <c r="H432" s="21">
        <v>100000</v>
      </c>
    </row>
    <row r="433" spans="1:8" ht="23" x14ac:dyDescent="0.2">
      <c r="A433" s="19">
        <v>33</v>
      </c>
      <c r="B433" s="20" t="s">
        <v>315</v>
      </c>
      <c r="C433" s="20" t="s">
        <v>70</v>
      </c>
      <c r="D433" s="20" t="s">
        <v>179</v>
      </c>
      <c r="E433" s="20" t="s">
        <v>221</v>
      </c>
      <c r="F433" s="20" t="s">
        <v>275</v>
      </c>
      <c r="G433" s="20" t="s">
        <v>91</v>
      </c>
      <c r="H433" s="21">
        <v>25000</v>
      </c>
    </row>
    <row r="434" spans="1:8" ht="23" x14ac:dyDescent="0.2">
      <c r="A434" s="19">
        <v>33</v>
      </c>
      <c r="B434" s="20" t="s">
        <v>315</v>
      </c>
      <c r="C434" s="20" t="s">
        <v>70</v>
      </c>
      <c r="D434" s="20" t="s">
        <v>179</v>
      </c>
      <c r="E434" s="20" t="s">
        <v>313</v>
      </c>
      <c r="F434" s="20" t="s">
        <v>314</v>
      </c>
      <c r="G434" s="20" t="s">
        <v>91</v>
      </c>
      <c r="H434" s="21">
        <v>15000</v>
      </c>
    </row>
    <row r="435" spans="1:8" ht="23" x14ac:dyDescent="0.2">
      <c r="A435" s="19">
        <v>33</v>
      </c>
      <c r="B435" s="20" t="s">
        <v>315</v>
      </c>
      <c r="C435" s="20" t="s">
        <v>70</v>
      </c>
      <c r="D435" s="20" t="s">
        <v>179</v>
      </c>
      <c r="E435" s="20" t="s">
        <v>185</v>
      </c>
      <c r="F435" s="20" t="s">
        <v>186</v>
      </c>
      <c r="G435" s="20"/>
      <c r="H435" s="21">
        <v>1424000</v>
      </c>
    </row>
    <row r="436" spans="1:8" ht="23" x14ac:dyDescent="0.2">
      <c r="A436" s="19">
        <v>33</v>
      </c>
      <c r="B436" s="20" t="s">
        <v>315</v>
      </c>
      <c r="C436" s="20" t="s">
        <v>70</v>
      </c>
      <c r="D436" s="20" t="s">
        <v>179</v>
      </c>
      <c r="E436" s="20" t="s">
        <v>187</v>
      </c>
      <c r="F436" s="20" t="s">
        <v>188</v>
      </c>
      <c r="G436" s="20" t="s">
        <v>88</v>
      </c>
      <c r="H436" s="21">
        <v>15000</v>
      </c>
    </row>
    <row r="437" spans="1:8" ht="23" x14ac:dyDescent="0.2">
      <c r="A437" s="19">
        <v>33</v>
      </c>
      <c r="B437" s="20" t="s">
        <v>315</v>
      </c>
      <c r="C437" s="20" t="s">
        <v>70</v>
      </c>
      <c r="D437" s="20" t="s">
        <v>148</v>
      </c>
      <c r="E437" s="20" t="s">
        <v>206</v>
      </c>
      <c r="F437" s="20" t="s">
        <v>72</v>
      </c>
      <c r="G437" s="20"/>
      <c r="H437" s="21">
        <v>204000</v>
      </c>
    </row>
    <row r="438" spans="1:8" ht="23" x14ac:dyDescent="0.2">
      <c r="A438" s="19">
        <v>33</v>
      </c>
      <c r="B438" s="20" t="s">
        <v>315</v>
      </c>
      <c r="C438" s="20" t="s">
        <v>70</v>
      </c>
      <c r="D438" s="20" t="s">
        <v>148</v>
      </c>
      <c r="E438" s="20" t="s">
        <v>207</v>
      </c>
      <c r="F438" s="20" t="s">
        <v>208</v>
      </c>
      <c r="G438" s="20"/>
      <c r="H438" s="21">
        <v>147000</v>
      </c>
    </row>
    <row r="439" spans="1:8" x14ac:dyDescent="0.2">
      <c r="A439" s="19">
        <v>34</v>
      </c>
      <c r="B439" s="20" t="s">
        <v>324</v>
      </c>
      <c r="C439" s="20" t="s">
        <v>70</v>
      </c>
      <c r="D439" s="20" t="s">
        <v>85</v>
      </c>
      <c r="E439" s="20" t="s">
        <v>212</v>
      </c>
      <c r="F439" s="20" t="s">
        <v>212</v>
      </c>
      <c r="G439" s="20" t="s">
        <v>88</v>
      </c>
      <c r="H439" s="21">
        <v>10000</v>
      </c>
    </row>
    <row r="440" spans="1:8" x14ac:dyDescent="0.2">
      <c r="A440" s="19">
        <v>34</v>
      </c>
      <c r="B440" s="20" t="s">
        <v>324</v>
      </c>
      <c r="C440" s="20" t="s">
        <v>70</v>
      </c>
      <c r="D440" s="20" t="s">
        <v>85</v>
      </c>
      <c r="E440" s="20" t="s">
        <v>89</v>
      </c>
      <c r="F440" s="20" t="s">
        <v>92</v>
      </c>
      <c r="G440" s="20" t="s">
        <v>91</v>
      </c>
      <c r="H440" s="21">
        <v>75000</v>
      </c>
    </row>
    <row r="441" spans="1:8" x14ac:dyDescent="0.2">
      <c r="A441" s="19">
        <v>34</v>
      </c>
      <c r="B441" s="20" t="s">
        <v>324</v>
      </c>
      <c r="C441" s="20" t="s">
        <v>70</v>
      </c>
      <c r="D441" s="20" t="s">
        <v>85</v>
      </c>
      <c r="E441" s="20" t="s">
        <v>89</v>
      </c>
      <c r="F441" s="20" t="s">
        <v>93</v>
      </c>
      <c r="G441" s="20" t="s">
        <v>91</v>
      </c>
      <c r="H441" s="21">
        <v>60000</v>
      </c>
    </row>
    <row r="442" spans="1:8" x14ac:dyDescent="0.2">
      <c r="A442" s="19">
        <v>34</v>
      </c>
      <c r="B442" s="20" t="s">
        <v>324</v>
      </c>
      <c r="C442" s="20" t="s">
        <v>70</v>
      </c>
      <c r="D442" s="20" t="s">
        <v>85</v>
      </c>
      <c r="E442" s="20" t="s">
        <v>89</v>
      </c>
      <c r="F442" s="20" t="s">
        <v>94</v>
      </c>
      <c r="G442" s="20" t="s">
        <v>91</v>
      </c>
      <c r="H442" s="21">
        <v>10000</v>
      </c>
    </row>
    <row r="443" spans="1:8" x14ac:dyDescent="0.2">
      <c r="A443" s="19">
        <v>34</v>
      </c>
      <c r="B443" s="20" t="s">
        <v>324</v>
      </c>
      <c r="C443" s="20" t="s">
        <v>70</v>
      </c>
      <c r="D443" s="20" t="s">
        <v>179</v>
      </c>
      <c r="E443" s="20" t="s">
        <v>221</v>
      </c>
      <c r="F443" s="20" t="s">
        <v>275</v>
      </c>
      <c r="G443" s="20" t="s">
        <v>91</v>
      </c>
      <c r="H443" s="21">
        <v>206000</v>
      </c>
    </row>
    <row r="444" spans="1:8" x14ac:dyDescent="0.2">
      <c r="A444" s="19">
        <v>34</v>
      </c>
      <c r="B444" s="20" t="s">
        <v>324</v>
      </c>
      <c r="C444" s="20" t="s">
        <v>70</v>
      </c>
      <c r="D444" s="20" t="s">
        <v>148</v>
      </c>
      <c r="E444" s="20" t="s">
        <v>149</v>
      </c>
      <c r="F444" s="20" t="s">
        <v>202</v>
      </c>
      <c r="G444" s="20"/>
      <c r="H444" s="21">
        <v>420000</v>
      </c>
    </row>
    <row r="445" spans="1:8" x14ac:dyDescent="0.2">
      <c r="A445" s="19">
        <v>34</v>
      </c>
      <c r="B445" s="20" t="s">
        <v>324</v>
      </c>
      <c r="C445" s="20" t="s">
        <v>70</v>
      </c>
      <c r="D445" s="20" t="s">
        <v>148</v>
      </c>
      <c r="E445" s="20" t="s">
        <v>153</v>
      </c>
      <c r="F445" s="20" t="s">
        <v>154</v>
      </c>
      <c r="G445" s="20" t="s">
        <v>260</v>
      </c>
      <c r="H445" s="21">
        <v>8000</v>
      </c>
    </row>
    <row r="446" spans="1:8" x14ac:dyDescent="0.2">
      <c r="A446" s="19">
        <v>34</v>
      </c>
      <c r="B446" s="20" t="s">
        <v>324</v>
      </c>
      <c r="C446" s="20" t="s">
        <v>70</v>
      </c>
      <c r="D446" s="20" t="s">
        <v>148</v>
      </c>
      <c r="E446" s="20" t="s">
        <v>153</v>
      </c>
      <c r="F446" s="20" t="s">
        <v>155</v>
      </c>
      <c r="G446" s="20"/>
      <c r="H446" s="21">
        <v>4000</v>
      </c>
    </row>
    <row r="447" spans="1:8" x14ac:dyDescent="0.2">
      <c r="A447" s="19">
        <v>34</v>
      </c>
      <c r="B447" s="20" t="s">
        <v>324</v>
      </c>
      <c r="C447" s="20" t="s">
        <v>70</v>
      </c>
      <c r="D447" s="20" t="s">
        <v>148</v>
      </c>
      <c r="E447" s="20" t="s">
        <v>206</v>
      </c>
      <c r="F447" s="20" t="s">
        <v>72</v>
      </c>
      <c r="G447" s="20"/>
      <c r="H447" s="21">
        <v>554000</v>
      </c>
    </row>
    <row r="448" spans="1:8" x14ac:dyDescent="0.2">
      <c r="A448" s="19">
        <v>34</v>
      </c>
      <c r="B448" s="20" t="s">
        <v>324</v>
      </c>
      <c r="C448" s="20" t="s">
        <v>70</v>
      </c>
      <c r="D448" s="20" t="s">
        <v>148</v>
      </c>
      <c r="E448" s="20" t="s">
        <v>207</v>
      </c>
      <c r="F448" s="20" t="s">
        <v>208</v>
      </c>
      <c r="G448" s="20"/>
      <c r="H448" s="21">
        <v>399000</v>
      </c>
    </row>
    <row r="449" spans="1:8" ht="23" x14ac:dyDescent="0.2">
      <c r="A449" s="19">
        <v>35</v>
      </c>
      <c r="B449" s="20" t="s">
        <v>325</v>
      </c>
      <c r="C449" s="20" t="s">
        <v>70</v>
      </c>
      <c r="D449" s="20" t="s">
        <v>71</v>
      </c>
      <c r="E449" s="20" t="s">
        <v>72</v>
      </c>
      <c r="F449" s="20" t="s">
        <v>73</v>
      </c>
      <c r="G449" s="20" t="s">
        <v>91</v>
      </c>
      <c r="H449" s="21">
        <v>42000</v>
      </c>
    </row>
    <row r="450" spans="1:8" ht="23" x14ac:dyDescent="0.2">
      <c r="A450" s="19">
        <v>35</v>
      </c>
      <c r="B450" s="20" t="s">
        <v>325</v>
      </c>
      <c r="C450" s="20" t="s">
        <v>70</v>
      </c>
      <c r="D450" s="20" t="s">
        <v>71</v>
      </c>
      <c r="E450" s="20" t="s">
        <v>72</v>
      </c>
      <c r="F450" s="20" t="s">
        <v>74</v>
      </c>
      <c r="G450" s="20" t="s">
        <v>91</v>
      </c>
      <c r="H450" s="21">
        <v>6000</v>
      </c>
    </row>
    <row r="451" spans="1:8" ht="23" x14ac:dyDescent="0.2">
      <c r="A451" s="19">
        <v>35</v>
      </c>
      <c r="B451" s="20" t="s">
        <v>325</v>
      </c>
      <c r="C451" s="20" t="s">
        <v>70</v>
      </c>
      <c r="D451" s="20" t="s">
        <v>71</v>
      </c>
      <c r="E451" s="20" t="s">
        <v>72</v>
      </c>
      <c r="F451" s="20" t="s">
        <v>75</v>
      </c>
      <c r="G451" s="20" t="s">
        <v>91</v>
      </c>
      <c r="H451" s="21">
        <v>10000</v>
      </c>
    </row>
    <row r="452" spans="1:8" ht="23" x14ac:dyDescent="0.2">
      <c r="A452" s="19">
        <v>35</v>
      </c>
      <c r="B452" s="20" t="s">
        <v>325</v>
      </c>
      <c r="C452" s="20" t="s">
        <v>70</v>
      </c>
      <c r="D452" s="20" t="s">
        <v>71</v>
      </c>
      <c r="E452" s="20" t="s">
        <v>72</v>
      </c>
      <c r="F452" s="20" t="s">
        <v>76</v>
      </c>
      <c r="G452" s="20" t="s">
        <v>91</v>
      </c>
      <c r="H452" s="21">
        <v>25000</v>
      </c>
    </row>
    <row r="453" spans="1:8" ht="23" x14ac:dyDescent="0.2">
      <c r="A453" s="19">
        <v>35</v>
      </c>
      <c r="B453" s="20" t="s">
        <v>325</v>
      </c>
      <c r="C453" s="20" t="s">
        <v>70</v>
      </c>
      <c r="D453" s="20" t="s">
        <v>71</v>
      </c>
      <c r="E453" s="20" t="s">
        <v>81</v>
      </c>
      <c r="F453" s="20" t="s">
        <v>82</v>
      </c>
      <c r="G453" s="20" t="s">
        <v>91</v>
      </c>
      <c r="H453" s="21">
        <v>10000</v>
      </c>
    </row>
    <row r="454" spans="1:8" ht="23" x14ac:dyDescent="0.2">
      <c r="A454" s="19">
        <v>35</v>
      </c>
      <c r="B454" s="20" t="s">
        <v>325</v>
      </c>
      <c r="C454" s="20" t="s">
        <v>70</v>
      </c>
      <c r="D454" s="20" t="s">
        <v>71</v>
      </c>
      <c r="E454" s="20" t="s">
        <v>81</v>
      </c>
      <c r="F454" s="20" t="s">
        <v>83</v>
      </c>
      <c r="G454" s="20" t="s">
        <v>269</v>
      </c>
      <c r="H454" s="21">
        <v>1000</v>
      </c>
    </row>
    <row r="455" spans="1:8" ht="23" x14ac:dyDescent="0.2">
      <c r="A455" s="19">
        <v>35</v>
      </c>
      <c r="B455" s="20" t="s">
        <v>325</v>
      </c>
      <c r="C455" s="20" t="s">
        <v>70</v>
      </c>
      <c r="D455" s="20" t="s">
        <v>71</v>
      </c>
      <c r="E455" s="20" t="s">
        <v>81</v>
      </c>
      <c r="F455" s="20" t="s">
        <v>84</v>
      </c>
      <c r="G455" s="20" t="s">
        <v>91</v>
      </c>
      <c r="H455" s="21">
        <v>10000</v>
      </c>
    </row>
    <row r="456" spans="1:8" ht="23" x14ac:dyDescent="0.2">
      <c r="A456" s="19">
        <v>35</v>
      </c>
      <c r="B456" s="20" t="s">
        <v>325</v>
      </c>
      <c r="C456" s="20" t="s">
        <v>70</v>
      </c>
      <c r="D456" s="20" t="s">
        <v>85</v>
      </c>
      <c r="E456" s="20" t="s">
        <v>89</v>
      </c>
      <c r="F456" s="20" t="s">
        <v>90</v>
      </c>
      <c r="G456" s="20" t="s">
        <v>91</v>
      </c>
      <c r="H456" s="21">
        <v>20000</v>
      </c>
    </row>
    <row r="457" spans="1:8" ht="23" x14ac:dyDescent="0.2">
      <c r="A457" s="19">
        <v>35</v>
      </c>
      <c r="B457" s="20" t="s">
        <v>325</v>
      </c>
      <c r="C457" s="20" t="s">
        <v>70</v>
      </c>
      <c r="D457" s="20" t="s">
        <v>85</v>
      </c>
      <c r="E457" s="20" t="s">
        <v>89</v>
      </c>
      <c r="F457" s="20" t="s">
        <v>92</v>
      </c>
      <c r="G457" s="20" t="s">
        <v>91</v>
      </c>
      <c r="H457" s="21">
        <v>4000</v>
      </c>
    </row>
    <row r="458" spans="1:8" ht="23" x14ac:dyDescent="0.2">
      <c r="A458" s="19">
        <v>35</v>
      </c>
      <c r="B458" s="20" t="s">
        <v>325</v>
      </c>
      <c r="C458" s="20" t="s">
        <v>70</v>
      </c>
      <c r="D458" s="20" t="s">
        <v>85</v>
      </c>
      <c r="E458" s="20" t="s">
        <v>89</v>
      </c>
      <c r="F458" s="20" t="s">
        <v>93</v>
      </c>
      <c r="G458" s="20" t="s">
        <v>91</v>
      </c>
      <c r="H458" s="21">
        <v>66000</v>
      </c>
    </row>
    <row r="459" spans="1:8" ht="23" x14ac:dyDescent="0.2">
      <c r="A459" s="19">
        <v>35</v>
      </c>
      <c r="B459" s="20" t="s">
        <v>325</v>
      </c>
      <c r="C459" s="20" t="s">
        <v>70</v>
      </c>
      <c r="D459" s="20" t="s">
        <v>85</v>
      </c>
      <c r="E459" s="20" t="s">
        <v>89</v>
      </c>
      <c r="F459" s="20" t="s">
        <v>94</v>
      </c>
      <c r="G459" s="20" t="s">
        <v>91</v>
      </c>
      <c r="H459" s="21">
        <v>4000</v>
      </c>
    </row>
    <row r="460" spans="1:8" ht="23" x14ac:dyDescent="0.2">
      <c r="A460" s="19">
        <v>35</v>
      </c>
      <c r="B460" s="20" t="s">
        <v>325</v>
      </c>
      <c r="C460" s="20" t="s">
        <v>70</v>
      </c>
      <c r="D460" s="20" t="s">
        <v>85</v>
      </c>
      <c r="E460" s="20" t="s">
        <v>100</v>
      </c>
      <c r="F460" s="20" t="s">
        <v>245</v>
      </c>
      <c r="G460" s="20" t="s">
        <v>88</v>
      </c>
      <c r="H460" s="21">
        <v>2000</v>
      </c>
    </row>
    <row r="461" spans="1:8" ht="23" x14ac:dyDescent="0.2">
      <c r="A461" s="19">
        <v>35</v>
      </c>
      <c r="B461" s="20" t="s">
        <v>325</v>
      </c>
      <c r="C461" s="20" t="s">
        <v>70</v>
      </c>
      <c r="D461" s="20" t="s">
        <v>85</v>
      </c>
      <c r="E461" s="20" t="s">
        <v>100</v>
      </c>
      <c r="F461" s="20" t="s">
        <v>102</v>
      </c>
      <c r="G461" s="20" t="s">
        <v>88</v>
      </c>
      <c r="H461" s="21">
        <v>6000</v>
      </c>
    </row>
    <row r="462" spans="1:8" ht="23" x14ac:dyDescent="0.2">
      <c r="A462" s="19">
        <v>35</v>
      </c>
      <c r="B462" s="20" t="s">
        <v>325</v>
      </c>
      <c r="C462" s="20" t="s">
        <v>70</v>
      </c>
      <c r="D462" s="20" t="s">
        <v>85</v>
      </c>
      <c r="E462" s="20" t="s">
        <v>100</v>
      </c>
      <c r="F462" s="20" t="s">
        <v>103</v>
      </c>
      <c r="G462" s="20" t="s">
        <v>88</v>
      </c>
      <c r="H462" s="21">
        <v>3000</v>
      </c>
    </row>
    <row r="463" spans="1:8" ht="23" x14ac:dyDescent="0.2">
      <c r="A463" s="19">
        <v>35</v>
      </c>
      <c r="B463" s="20" t="s">
        <v>325</v>
      </c>
      <c r="C463" s="20" t="s">
        <v>70</v>
      </c>
      <c r="D463" s="20" t="s">
        <v>85</v>
      </c>
      <c r="E463" s="20" t="s">
        <v>100</v>
      </c>
      <c r="F463" s="20" t="s">
        <v>106</v>
      </c>
      <c r="G463" s="20" t="s">
        <v>88</v>
      </c>
      <c r="H463" s="21">
        <v>250000</v>
      </c>
    </row>
    <row r="464" spans="1:8" ht="23" x14ac:dyDescent="0.2">
      <c r="A464" s="19">
        <v>35</v>
      </c>
      <c r="B464" s="20" t="s">
        <v>325</v>
      </c>
      <c r="C464" s="20" t="s">
        <v>70</v>
      </c>
      <c r="D464" s="20" t="s">
        <v>85</v>
      </c>
      <c r="E464" s="20" t="s">
        <v>100</v>
      </c>
      <c r="F464" s="20" t="s">
        <v>108</v>
      </c>
      <c r="G464" s="20" t="s">
        <v>88</v>
      </c>
      <c r="H464" s="21">
        <v>70000</v>
      </c>
    </row>
    <row r="465" spans="1:8" ht="23" x14ac:dyDescent="0.2">
      <c r="A465" s="19">
        <v>35</v>
      </c>
      <c r="B465" s="20" t="s">
        <v>325</v>
      </c>
      <c r="C465" s="20" t="s">
        <v>70</v>
      </c>
      <c r="D465" s="20" t="s">
        <v>179</v>
      </c>
      <c r="E465" s="20" t="s">
        <v>185</v>
      </c>
      <c r="F465" s="20" t="s">
        <v>186</v>
      </c>
      <c r="G465" s="20" t="s">
        <v>326</v>
      </c>
      <c r="H465" s="21">
        <v>830000</v>
      </c>
    </row>
    <row r="466" spans="1:8" ht="23" x14ac:dyDescent="0.2">
      <c r="A466" s="19">
        <v>35</v>
      </c>
      <c r="B466" s="20" t="s">
        <v>325</v>
      </c>
      <c r="C466" s="20" t="s">
        <v>70</v>
      </c>
      <c r="D466" s="20" t="s">
        <v>141</v>
      </c>
      <c r="E466" s="20" t="s">
        <v>145</v>
      </c>
      <c r="F466" s="20" t="s">
        <v>146</v>
      </c>
      <c r="G466" s="20" t="s">
        <v>147</v>
      </c>
      <c r="H466" s="21">
        <v>500000</v>
      </c>
    </row>
    <row r="467" spans="1:8" ht="23" x14ac:dyDescent="0.2">
      <c r="A467" s="19">
        <v>35</v>
      </c>
      <c r="B467" s="20" t="s">
        <v>325</v>
      </c>
      <c r="C467" s="20" t="s">
        <v>70</v>
      </c>
      <c r="D467" s="20" t="s">
        <v>148</v>
      </c>
      <c r="E467" s="20" t="s">
        <v>149</v>
      </c>
      <c r="F467" s="20" t="s">
        <v>150</v>
      </c>
      <c r="G467" s="20"/>
      <c r="H467" s="21">
        <v>22000</v>
      </c>
    </row>
    <row r="468" spans="1:8" ht="23" x14ac:dyDescent="0.2">
      <c r="A468" s="19">
        <v>35</v>
      </c>
      <c r="B468" s="20" t="s">
        <v>325</v>
      </c>
      <c r="C468" s="20" t="s">
        <v>70</v>
      </c>
      <c r="D468" s="20" t="s">
        <v>148</v>
      </c>
      <c r="E468" s="20" t="s">
        <v>149</v>
      </c>
      <c r="F468" s="20" t="s">
        <v>203</v>
      </c>
      <c r="G468" s="20"/>
      <c r="H468" s="21">
        <v>20000</v>
      </c>
    </row>
    <row r="469" spans="1:8" ht="23" x14ac:dyDescent="0.2">
      <c r="A469" s="19">
        <v>35</v>
      </c>
      <c r="B469" s="20" t="s">
        <v>325</v>
      </c>
      <c r="C469" s="20" t="s">
        <v>70</v>
      </c>
      <c r="D469" s="20" t="s">
        <v>148</v>
      </c>
      <c r="E469" s="20" t="s">
        <v>151</v>
      </c>
      <c r="F469" s="20" t="s">
        <v>152</v>
      </c>
      <c r="G469" s="20"/>
      <c r="H469" s="21">
        <v>6000</v>
      </c>
    </row>
    <row r="470" spans="1:8" ht="23" x14ac:dyDescent="0.2">
      <c r="A470" s="19">
        <v>35</v>
      </c>
      <c r="B470" s="20" t="s">
        <v>325</v>
      </c>
      <c r="C470" s="20" t="s">
        <v>70</v>
      </c>
      <c r="D470" s="20" t="s">
        <v>148</v>
      </c>
      <c r="E470" s="20" t="s">
        <v>153</v>
      </c>
      <c r="F470" s="20" t="s">
        <v>154</v>
      </c>
      <c r="G470" s="20"/>
      <c r="H470" s="21">
        <v>1000</v>
      </c>
    </row>
    <row r="471" spans="1:8" ht="23" x14ac:dyDescent="0.2">
      <c r="A471" s="19">
        <v>35</v>
      </c>
      <c r="B471" s="20" t="s">
        <v>325</v>
      </c>
      <c r="C471" s="20" t="s">
        <v>70</v>
      </c>
      <c r="D471" s="20" t="s">
        <v>148</v>
      </c>
      <c r="E471" s="20" t="s">
        <v>153</v>
      </c>
      <c r="F471" s="20" t="s">
        <v>155</v>
      </c>
      <c r="G471" s="20"/>
      <c r="H471" s="21">
        <v>2000</v>
      </c>
    </row>
    <row r="472" spans="1:8" ht="23" x14ac:dyDescent="0.2">
      <c r="A472" s="19">
        <v>35</v>
      </c>
      <c r="B472" s="20" t="s">
        <v>325</v>
      </c>
      <c r="C472" s="20" t="s">
        <v>70</v>
      </c>
      <c r="D472" s="20" t="s">
        <v>148</v>
      </c>
      <c r="E472" s="20" t="s">
        <v>191</v>
      </c>
      <c r="F472" s="20" t="s">
        <v>192</v>
      </c>
      <c r="G472" s="20"/>
      <c r="H472" s="21">
        <v>2000</v>
      </c>
    </row>
    <row r="473" spans="1:8" ht="23" x14ac:dyDescent="0.2">
      <c r="A473" s="19">
        <v>35</v>
      </c>
      <c r="B473" s="20" t="s">
        <v>325</v>
      </c>
      <c r="C473" s="20" t="s">
        <v>70</v>
      </c>
      <c r="D473" s="20" t="s">
        <v>148</v>
      </c>
      <c r="E473" s="20" t="s">
        <v>206</v>
      </c>
      <c r="F473" s="20" t="s">
        <v>72</v>
      </c>
      <c r="G473" s="20"/>
      <c r="H473" s="21">
        <v>37000</v>
      </c>
    </row>
    <row r="474" spans="1:8" ht="23" x14ac:dyDescent="0.2">
      <c r="A474" s="19">
        <v>35</v>
      </c>
      <c r="B474" s="20" t="s">
        <v>325</v>
      </c>
      <c r="C474" s="20" t="s">
        <v>70</v>
      </c>
      <c r="D474" s="20" t="s">
        <v>148</v>
      </c>
      <c r="E474" s="20" t="s">
        <v>207</v>
      </c>
      <c r="F474" s="20" t="s">
        <v>208</v>
      </c>
      <c r="G474" s="20"/>
      <c r="H474" s="21">
        <v>27000</v>
      </c>
    </row>
    <row r="475" spans="1:8" x14ac:dyDescent="0.2">
      <c r="A475" s="19">
        <v>36</v>
      </c>
      <c r="B475" s="20" t="s">
        <v>327</v>
      </c>
      <c r="C475" s="20" t="s">
        <v>70</v>
      </c>
      <c r="D475" s="20" t="s">
        <v>71</v>
      </c>
      <c r="E475" s="20" t="s">
        <v>72</v>
      </c>
      <c r="F475" s="20" t="s">
        <v>73</v>
      </c>
      <c r="G475" s="20"/>
      <c r="H475" s="21">
        <v>532000</v>
      </c>
    </row>
    <row r="476" spans="1:8" x14ac:dyDescent="0.2">
      <c r="A476" s="19">
        <v>36</v>
      </c>
      <c r="B476" s="20" t="s">
        <v>327</v>
      </c>
      <c r="C476" s="20" t="s">
        <v>70</v>
      </c>
      <c r="D476" s="20" t="s">
        <v>71</v>
      </c>
      <c r="E476" s="20" t="s">
        <v>72</v>
      </c>
      <c r="F476" s="20" t="s">
        <v>74</v>
      </c>
      <c r="G476" s="20"/>
      <c r="H476" s="21">
        <v>95000</v>
      </c>
    </row>
    <row r="477" spans="1:8" x14ac:dyDescent="0.2">
      <c r="A477" s="19">
        <v>36</v>
      </c>
      <c r="B477" s="20" t="s">
        <v>327</v>
      </c>
      <c r="C477" s="20" t="s">
        <v>70</v>
      </c>
      <c r="D477" s="20" t="s">
        <v>71</v>
      </c>
      <c r="E477" s="20" t="s">
        <v>72</v>
      </c>
      <c r="F477" s="20" t="s">
        <v>75</v>
      </c>
      <c r="G477" s="20"/>
      <c r="H477" s="21">
        <v>163000</v>
      </c>
    </row>
    <row r="478" spans="1:8" x14ac:dyDescent="0.2">
      <c r="A478" s="19">
        <v>36</v>
      </c>
      <c r="B478" s="20" t="s">
        <v>327</v>
      </c>
      <c r="C478" s="20" t="s">
        <v>70</v>
      </c>
      <c r="D478" s="20" t="s">
        <v>71</v>
      </c>
      <c r="E478" s="20" t="s">
        <v>72</v>
      </c>
      <c r="F478" s="20" t="s">
        <v>76</v>
      </c>
      <c r="G478" s="20"/>
      <c r="H478" s="21">
        <v>20000</v>
      </c>
    </row>
    <row r="479" spans="1:8" x14ac:dyDescent="0.2">
      <c r="A479" s="19">
        <v>36</v>
      </c>
      <c r="B479" s="20" t="s">
        <v>327</v>
      </c>
      <c r="C479" s="20" t="s">
        <v>70</v>
      </c>
      <c r="D479" s="20" t="s">
        <v>71</v>
      </c>
      <c r="E479" s="20" t="s">
        <v>81</v>
      </c>
      <c r="F479" s="20" t="s">
        <v>82</v>
      </c>
      <c r="G479" s="20"/>
      <c r="H479" s="21">
        <v>143000</v>
      </c>
    </row>
    <row r="480" spans="1:8" x14ac:dyDescent="0.2">
      <c r="A480" s="19">
        <v>36</v>
      </c>
      <c r="B480" s="20" t="s">
        <v>327</v>
      </c>
      <c r="C480" s="20" t="s">
        <v>70</v>
      </c>
      <c r="D480" s="20" t="s">
        <v>71</v>
      </c>
      <c r="E480" s="20" t="s">
        <v>81</v>
      </c>
      <c r="F480" s="20" t="s">
        <v>83</v>
      </c>
      <c r="G480" s="20"/>
      <c r="H480" s="21">
        <v>12000</v>
      </c>
    </row>
    <row r="481" spans="1:8" x14ac:dyDescent="0.2">
      <c r="A481" s="19">
        <v>36</v>
      </c>
      <c r="B481" s="20" t="s">
        <v>327</v>
      </c>
      <c r="C481" s="20" t="s">
        <v>70</v>
      </c>
      <c r="D481" s="20" t="s">
        <v>71</v>
      </c>
      <c r="E481" s="20" t="s">
        <v>81</v>
      </c>
      <c r="F481" s="20" t="s">
        <v>84</v>
      </c>
      <c r="G481" s="20"/>
      <c r="H481" s="21">
        <v>87000</v>
      </c>
    </row>
    <row r="482" spans="1:8" x14ac:dyDescent="0.2">
      <c r="A482" s="19">
        <v>36</v>
      </c>
      <c r="B482" s="20" t="s">
        <v>327</v>
      </c>
      <c r="C482" s="20" t="s">
        <v>70</v>
      </c>
      <c r="D482" s="20" t="s">
        <v>85</v>
      </c>
      <c r="E482" s="20" t="s">
        <v>212</v>
      </c>
      <c r="F482" s="20" t="s">
        <v>212</v>
      </c>
      <c r="G482" s="20" t="s">
        <v>88</v>
      </c>
      <c r="H482" s="21">
        <v>250000</v>
      </c>
    </row>
    <row r="483" spans="1:8" x14ac:dyDescent="0.2">
      <c r="A483" s="19">
        <v>36</v>
      </c>
      <c r="B483" s="20" t="s">
        <v>327</v>
      </c>
      <c r="C483" s="20" t="s">
        <v>70</v>
      </c>
      <c r="D483" s="20" t="s">
        <v>85</v>
      </c>
      <c r="E483" s="20" t="s">
        <v>100</v>
      </c>
      <c r="F483" s="20" t="s">
        <v>328</v>
      </c>
      <c r="G483" s="20" t="s">
        <v>88</v>
      </c>
      <c r="H483" s="21">
        <v>80000</v>
      </c>
    </row>
    <row r="484" spans="1:8" x14ac:dyDescent="0.2">
      <c r="A484" s="19">
        <v>36</v>
      </c>
      <c r="B484" s="20" t="s">
        <v>327</v>
      </c>
      <c r="C484" s="20" t="s">
        <v>70</v>
      </c>
      <c r="D484" s="20" t="s">
        <v>85</v>
      </c>
      <c r="E484" s="20" t="s">
        <v>100</v>
      </c>
      <c r="F484" s="20" t="s">
        <v>103</v>
      </c>
      <c r="G484" s="20" t="s">
        <v>88</v>
      </c>
      <c r="H484" s="21">
        <v>15000</v>
      </c>
    </row>
    <row r="485" spans="1:8" x14ac:dyDescent="0.2">
      <c r="A485" s="19">
        <v>36</v>
      </c>
      <c r="B485" s="20" t="s">
        <v>327</v>
      </c>
      <c r="C485" s="20" t="s">
        <v>70</v>
      </c>
      <c r="D485" s="20" t="s">
        <v>109</v>
      </c>
      <c r="E485" s="20" t="s">
        <v>72</v>
      </c>
      <c r="F485" s="20" t="s">
        <v>110</v>
      </c>
      <c r="G485" s="20" t="s">
        <v>329</v>
      </c>
      <c r="H485" s="21">
        <v>10000</v>
      </c>
    </row>
    <row r="486" spans="1:8" x14ac:dyDescent="0.2">
      <c r="A486" s="19">
        <v>36</v>
      </c>
      <c r="B486" s="20" t="s">
        <v>327</v>
      </c>
      <c r="C486" s="20" t="s">
        <v>70</v>
      </c>
      <c r="D486" s="20" t="s">
        <v>118</v>
      </c>
      <c r="E486" s="20" t="s">
        <v>119</v>
      </c>
      <c r="F486" s="20" t="s">
        <v>120</v>
      </c>
      <c r="G486" s="20" t="s">
        <v>121</v>
      </c>
      <c r="H486" s="21">
        <v>4000000</v>
      </c>
    </row>
    <row r="487" spans="1:8" x14ac:dyDescent="0.2">
      <c r="A487" s="19">
        <v>36</v>
      </c>
      <c r="B487" s="20" t="s">
        <v>327</v>
      </c>
      <c r="C487" s="20" t="s">
        <v>70</v>
      </c>
      <c r="D487" s="20" t="s">
        <v>118</v>
      </c>
      <c r="E487" s="20" t="s">
        <v>72</v>
      </c>
      <c r="F487" s="20" t="s">
        <v>175</v>
      </c>
      <c r="G487" s="20" t="s">
        <v>330</v>
      </c>
      <c r="H487" s="21">
        <v>100000</v>
      </c>
    </row>
    <row r="488" spans="1:8" x14ac:dyDescent="0.2">
      <c r="A488" s="19">
        <v>36</v>
      </c>
      <c r="B488" s="20" t="s">
        <v>327</v>
      </c>
      <c r="C488" s="20" t="s">
        <v>70</v>
      </c>
      <c r="D488" s="20" t="s">
        <v>118</v>
      </c>
      <c r="E488" s="20" t="s">
        <v>123</v>
      </c>
      <c r="F488" s="20" t="s">
        <v>123</v>
      </c>
      <c r="G488" s="20" t="s">
        <v>331</v>
      </c>
      <c r="H488" s="21">
        <v>1000000</v>
      </c>
    </row>
    <row r="489" spans="1:8" x14ac:dyDescent="0.2">
      <c r="A489" s="19">
        <v>36</v>
      </c>
      <c r="B489" s="20" t="s">
        <v>327</v>
      </c>
      <c r="C489" s="20" t="s">
        <v>70</v>
      </c>
      <c r="D489" s="20" t="s">
        <v>118</v>
      </c>
      <c r="E489" s="20" t="s">
        <v>134</v>
      </c>
      <c r="F489" s="20" t="s">
        <v>135</v>
      </c>
      <c r="G489" s="20"/>
      <c r="H489" s="21">
        <v>10000</v>
      </c>
    </row>
    <row r="490" spans="1:8" ht="23" x14ac:dyDescent="0.2">
      <c r="A490" s="19">
        <v>36</v>
      </c>
      <c r="B490" s="20" t="s">
        <v>327</v>
      </c>
      <c r="C490" s="20" t="s">
        <v>70</v>
      </c>
      <c r="D490" s="20" t="s">
        <v>179</v>
      </c>
      <c r="E490" s="20" t="s">
        <v>185</v>
      </c>
      <c r="F490" s="20" t="s">
        <v>186</v>
      </c>
      <c r="G490" s="20" t="s">
        <v>332</v>
      </c>
      <c r="H490" s="21">
        <v>19700000</v>
      </c>
    </row>
    <row r="491" spans="1:8" x14ac:dyDescent="0.2">
      <c r="A491" s="19">
        <v>36</v>
      </c>
      <c r="B491" s="20" t="s">
        <v>327</v>
      </c>
      <c r="C491" s="20" t="s">
        <v>70</v>
      </c>
      <c r="D491" s="20" t="s">
        <v>148</v>
      </c>
      <c r="E491" s="20" t="s">
        <v>149</v>
      </c>
      <c r="F491" s="20" t="s">
        <v>295</v>
      </c>
      <c r="G491" s="20"/>
      <c r="H491" s="21">
        <v>75000</v>
      </c>
    </row>
    <row r="492" spans="1:8" x14ac:dyDescent="0.2">
      <c r="A492" s="19">
        <v>36</v>
      </c>
      <c r="B492" s="20" t="s">
        <v>327</v>
      </c>
      <c r="C492" s="20" t="s">
        <v>70</v>
      </c>
      <c r="D492" s="20" t="s">
        <v>148</v>
      </c>
      <c r="E492" s="20" t="s">
        <v>149</v>
      </c>
      <c r="F492" s="20" t="s">
        <v>150</v>
      </c>
      <c r="G492" s="20"/>
      <c r="H492" s="21">
        <v>22000</v>
      </c>
    </row>
    <row r="493" spans="1:8" x14ac:dyDescent="0.2">
      <c r="A493" s="19">
        <v>36</v>
      </c>
      <c r="B493" s="20" t="s">
        <v>327</v>
      </c>
      <c r="C493" s="20" t="s">
        <v>70</v>
      </c>
      <c r="D493" s="20" t="s">
        <v>148</v>
      </c>
      <c r="E493" s="20" t="s">
        <v>153</v>
      </c>
      <c r="F493" s="20" t="s">
        <v>154</v>
      </c>
      <c r="G493" s="20" t="s">
        <v>204</v>
      </c>
      <c r="H493" s="21">
        <v>3000</v>
      </c>
    </row>
    <row r="494" spans="1:8" x14ac:dyDescent="0.2">
      <c r="A494" s="19">
        <v>36</v>
      </c>
      <c r="B494" s="20" t="s">
        <v>327</v>
      </c>
      <c r="C494" s="20" t="s">
        <v>70</v>
      </c>
      <c r="D494" s="20" t="s">
        <v>148</v>
      </c>
      <c r="E494" s="20" t="s">
        <v>153</v>
      </c>
      <c r="F494" s="20" t="s">
        <v>155</v>
      </c>
      <c r="G494" s="20"/>
      <c r="H494" s="21">
        <v>3000</v>
      </c>
    </row>
    <row r="495" spans="1:8" x14ac:dyDescent="0.2">
      <c r="A495" s="19">
        <v>36</v>
      </c>
      <c r="B495" s="20" t="s">
        <v>327</v>
      </c>
      <c r="C495" s="20" t="s">
        <v>70</v>
      </c>
      <c r="D495" s="20" t="s">
        <v>148</v>
      </c>
      <c r="E495" s="20" t="s">
        <v>191</v>
      </c>
      <c r="F495" s="20" t="s">
        <v>193</v>
      </c>
      <c r="G495" s="20"/>
      <c r="H495" s="21">
        <v>5000</v>
      </c>
    </row>
    <row r="496" spans="1:8" x14ac:dyDescent="0.2">
      <c r="A496" s="19">
        <v>36</v>
      </c>
      <c r="B496" s="20" t="s">
        <v>327</v>
      </c>
      <c r="C496" s="20" t="s">
        <v>70</v>
      </c>
      <c r="D496" s="20" t="s">
        <v>148</v>
      </c>
      <c r="E496" s="20" t="s">
        <v>206</v>
      </c>
      <c r="F496" s="20" t="s">
        <v>72</v>
      </c>
      <c r="G496" s="20"/>
      <c r="H496" s="21">
        <v>635000</v>
      </c>
    </row>
    <row r="497" spans="1:8" x14ac:dyDescent="0.2">
      <c r="A497" s="19">
        <v>36</v>
      </c>
      <c r="B497" s="20" t="s">
        <v>327</v>
      </c>
      <c r="C497" s="20" t="s">
        <v>70</v>
      </c>
      <c r="D497" s="20" t="s">
        <v>148</v>
      </c>
      <c r="E497" s="20" t="s">
        <v>207</v>
      </c>
      <c r="F497" s="20" t="s">
        <v>208</v>
      </c>
      <c r="G497" s="20"/>
      <c r="H497" s="21">
        <v>458000</v>
      </c>
    </row>
    <row r="498" spans="1:8" x14ac:dyDescent="0.2">
      <c r="A498" s="19">
        <v>36</v>
      </c>
      <c r="B498" s="20" t="s">
        <v>327</v>
      </c>
      <c r="C498" s="20" t="s">
        <v>70</v>
      </c>
      <c r="D498" s="20" t="s">
        <v>160</v>
      </c>
      <c r="E498" s="20" t="s">
        <v>161</v>
      </c>
      <c r="F498" s="20" t="s">
        <v>162</v>
      </c>
      <c r="G498" s="20"/>
      <c r="H498" s="21">
        <v>63000</v>
      </c>
    </row>
    <row r="499" spans="1:8" x14ac:dyDescent="0.2">
      <c r="A499" s="19">
        <v>36</v>
      </c>
      <c r="B499" s="20" t="s">
        <v>327</v>
      </c>
      <c r="C499" s="20" t="s">
        <v>70</v>
      </c>
      <c r="D499" s="20" t="s">
        <v>160</v>
      </c>
      <c r="E499" s="20" t="s">
        <v>161</v>
      </c>
      <c r="F499" s="20" t="s">
        <v>163</v>
      </c>
      <c r="G499" s="20"/>
      <c r="H499" s="21">
        <v>443000</v>
      </c>
    </row>
    <row r="500" spans="1:8" x14ac:dyDescent="0.2">
      <c r="A500" s="19">
        <v>36</v>
      </c>
      <c r="B500" s="20" t="s">
        <v>327</v>
      </c>
      <c r="C500" s="20" t="s">
        <v>70</v>
      </c>
      <c r="D500" s="20" t="s">
        <v>160</v>
      </c>
      <c r="E500" s="20" t="s">
        <v>161</v>
      </c>
      <c r="F500" s="20" t="s">
        <v>333</v>
      </c>
      <c r="G500" s="20"/>
      <c r="H500" s="21">
        <v>340000</v>
      </c>
    </row>
    <row r="501" spans="1:8" x14ac:dyDescent="0.2">
      <c r="A501" s="19">
        <v>40</v>
      </c>
      <c r="B501" s="20" t="s">
        <v>334</v>
      </c>
      <c r="C501" s="20" t="s">
        <v>70</v>
      </c>
      <c r="D501" s="20" t="s">
        <v>71</v>
      </c>
      <c r="E501" s="20" t="s">
        <v>72</v>
      </c>
      <c r="F501" s="20" t="s">
        <v>73</v>
      </c>
      <c r="G501" s="20" t="s">
        <v>91</v>
      </c>
      <c r="H501" s="21">
        <v>851000</v>
      </c>
    </row>
    <row r="502" spans="1:8" x14ac:dyDescent="0.2">
      <c r="A502" s="19">
        <v>40</v>
      </c>
      <c r="B502" s="20" t="s">
        <v>334</v>
      </c>
      <c r="C502" s="20" t="s">
        <v>70</v>
      </c>
      <c r="D502" s="20" t="s">
        <v>71</v>
      </c>
      <c r="E502" s="20" t="s">
        <v>72</v>
      </c>
      <c r="F502" s="20" t="s">
        <v>74</v>
      </c>
      <c r="G502" s="20" t="s">
        <v>91</v>
      </c>
      <c r="H502" s="21">
        <v>151000</v>
      </c>
    </row>
    <row r="503" spans="1:8" x14ac:dyDescent="0.2">
      <c r="A503" s="19">
        <v>40</v>
      </c>
      <c r="B503" s="20" t="s">
        <v>334</v>
      </c>
      <c r="C503" s="20" t="s">
        <v>70</v>
      </c>
      <c r="D503" s="20" t="s">
        <v>71</v>
      </c>
      <c r="E503" s="20" t="s">
        <v>72</v>
      </c>
      <c r="F503" s="20" t="s">
        <v>75</v>
      </c>
      <c r="G503" s="20" t="s">
        <v>91</v>
      </c>
      <c r="H503" s="21">
        <v>260000</v>
      </c>
    </row>
    <row r="504" spans="1:8" x14ac:dyDescent="0.2">
      <c r="A504" s="19">
        <v>40</v>
      </c>
      <c r="B504" s="20" t="s">
        <v>334</v>
      </c>
      <c r="C504" s="20" t="s">
        <v>70</v>
      </c>
      <c r="D504" s="20" t="s">
        <v>71</v>
      </c>
      <c r="E504" s="20" t="s">
        <v>72</v>
      </c>
      <c r="F504" s="20" t="s">
        <v>76</v>
      </c>
      <c r="G504" s="20" t="s">
        <v>91</v>
      </c>
      <c r="H504" s="21">
        <v>20000</v>
      </c>
    </row>
    <row r="505" spans="1:8" x14ac:dyDescent="0.2">
      <c r="A505" s="19">
        <v>40</v>
      </c>
      <c r="B505" s="20" t="s">
        <v>334</v>
      </c>
      <c r="C505" s="20" t="s">
        <v>70</v>
      </c>
      <c r="D505" s="20" t="s">
        <v>71</v>
      </c>
      <c r="E505" s="20" t="s">
        <v>81</v>
      </c>
      <c r="F505" s="20" t="s">
        <v>82</v>
      </c>
      <c r="G505" s="20" t="s">
        <v>91</v>
      </c>
      <c r="H505" s="21">
        <v>229000</v>
      </c>
    </row>
    <row r="506" spans="1:8" x14ac:dyDescent="0.2">
      <c r="A506" s="19">
        <v>40</v>
      </c>
      <c r="B506" s="20" t="s">
        <v>334</v>
      </c>
      <c r="C506" s="20" t="s">
        <v>70</v>
      </c>
      <c r="D506" s="20" t="s">
        <v>71</v>
      </c>
      <c r="E506" s="20" t="s">
        <v>81</v>
      </c>
      <c r="F506" s="20" t="s">
        <v>83</v>
      </c>
      <c r="G506" s="20" t="s">
        <v>269</v>
      </c>
      <c r="H506" s="21">
        <v>19000</v>
      </c>
    </row>
    <row r="507" spans="1:8" x14ac:dyDescent="0.2">
      <c r="A507" s="19">
        <v>40</v>
      </c>
      <c r="B507" s="20" t="s">
        <v>334</v>
      </c>
      <c r="C507" s="20" t="s">
        <v>70</v>
      </c>
      <c r="D507" s="20" t="s">
        <v>71</v>
      </c>
      <c r="E507" s="20" t="s">
        <v>81</v>
      </c>
      <c r="F507" s="20" t="s">
        <v>84</v>
      </c>
      <c r="G507" s="20" t="s">
        <v>91</v>
      </c>
      <c r="H507" s="21">
        <v>75000</v>
      </c>
    </row>
    <row r="508" spans="1:8" x14ac:dyDescent="0.2">
      <c r="A508" s="19">
        <v>40</v>
      </c>
      <c r="B508" s="20" t="s">
        <v>334</v>
      </c>
      <c r="C508" s="20" t="s">
        <v>70</v>
      </c>
      <c r="D508" s="20" t="s">
        <v>85</v>
      </c>
      <c r="E508" s="20" t="s">
        <v>89</v>
      </c>
      <c r="F508" s="20" t="s">
        <v>92</v>
      </c>
      <c r="G508" s="20" t="s">
        <v>91</v>
      </c>
      <c r="H508" s="21">
        <v>1224000</v>
      </c>
    </row>
    <row r="509" spans="1:8" x14ac:dyDescent="0.2">
      <c r="A509" s="19">
        <v>40</v>
      </c>
      <c r="B509" s="20" t="s">
        <v>334</v>
      </c>
      <c r="C509" s="20" t="s">
        <v>70</v>
      </c>
      <c r="D509" s="20" t="s">
        <v>85</v>
      </c>
      <c r="E509" s="20" t="s">
        <v>89</v>
      </c>
      <c r="F509" s="20" t="s">
        <v>93</v>
      </c>
      <c r="G509" s="20" t="s">
        <v>91</v>
      </c>
      <c r="H509" s="21">
        <v>26000</v>
      </c>
    </row>
    <row r="510" spans="1:8" x14ac:dyDescent="0.2">
      <c r="A510" s="19">
        <v>40</v>
      </c>
      <c r="B510" s="20" t="s">
        <v>334</v>
      </c>
      <c r="C510" s="20" t="s">
        <v>70</v>
      </c>
      <c r="D510" s="20" t="s">
        <v>85</v>
      </c>
      <c r="E510" s="20" t="s">
        <v>89</v>
      </c>
      <c r="F510" s="20" t="s">
        <v>94</v>
      </c>
      <c r="G510" s="20" t="s">
        <v>91</v>
      </c>
      <c r="H510" s="21">
        <v>8000</v>
      </c>
    </row>
    <row r="511" spans="1:8" x14ac:dyDescent="0.2">
      <c r="A511" s="19">
        <v>40</v>
      </c>
      <c r="B511" s="20" t="s">
        <v>334</v>
      </c>
      <c r="C511" s="20" t="s">
        <v>70</v>
      </c>
      <c r="D511" s="20" t="s">
        <v>109</v>
      </c>
      <c r="E511" s="20" t="s">
        <v>72</v>
      </c>
      <c r="F511" s="20" t="s">
        <v>170</v>
      </c>
      <c r="G511" s="20" t="s">
        <v>171</v>
      </c>
      <c r="H511" s="21">
        <v>10000</v>
      </c>
    </row>
    <row r="512" spans="1:8" x14ac:dyDescent="0.2">
      <c r="A512" s="19">
        <v>40</v>
      </c>
      <c r="B512" s="20" t="s">
        <v>334</v>
      </c>
      <c r="C512" s="20" t="s">
        <v>70</v>
      </c>
      <c r="D512" s="20" t="s">
        <v>109</v>
      </c>
      <c r="E512" s="20" t="s">
        <v>72</v>
      </c>
      <c r="F512" s="20" t="s">
        <v>214</v>
      </c>
      <c r="G512" s="20" t="s">
        <v>215</v>
      </c>
      <c r="H512" s="21">
        <v>25000</v>
      </c>
    </row>
    <row r="513" spans="1:8" x14ac:dyDescent="0.2">
      <c r="A513" s="19">
        <v>40</v>
      </c>
      <c r="B513" s="20" t="s">
        <v>334</v>
      </c>
      <c r="C513" s="20" t="s">
        <v>70</v>
      </c>
      <c r="D513" s="20" t="s">
        <v>118</v>
      </c>
      <c r="E513" s="20" t="s">
        <v>119</v>
      </c>
      <c r="F513" s="20" t="s">
        <v>120</v>
      </c>
      <c r="G513" s="20" t="s">
        <v>216</v>
      </c>
      <c r="H513" s="21">
        <v>4250000</v>
      </c>
    </row>
    <row r="514" spans="1:8" x14ac:dyDescent="0.2">
      <c r="A514" s="19">
        <v>40</v>
      </c>
      <c r="B514" s="20" t="s">
        <v>334</v>
      </c>
      <c r="C514" s="20" t="s">
        <v>70</v>
      </c>
      <c r="D514" s="20" t="s">
        <v>118</v>
      </c>
      <c r="E514" s="20" t="s">
        <v>72</v>
      </c>
      <c r="F514" s="20" t="s">
        <v>175</v>
      </c>
      <c r="G514" s="20" t="s">
        <v>176</v>
      </c>
      <c r="H514" s="21">
        <v>100000</v>
      </c>
    </row>
    <row r="515" spans="1:8" x14ac:dyDescent="0.2">
      <c r="A515" s="19">
        <v>40</v>
      </c>
      <c r="B515" s="20" t="s">
        <v>334</v>
      </c>
      <c r="C515" s="20" t="s">
        <v>70</v>
      </c>
      <c r="D515" s="20" t="s">
        <v>118</v>
      </c>
      <c r="E515" s="20" t="s">
        <v>123</v>
      </c>
      <c r="F515" s="20" t="s">
        <v>123</v>
      </c>
      <c r="G515" s="20" t="s">
        <v>219</v>
      </c>
      <c r="H515" s="21">
        <v>750000</v>
      </c>
    </row>
    <row r="516" spans="1:8" x14ac:dyDescent="0.2">
      <c r="A516" s="19">
        <v>40</v>
      </c>
      <c r="B516" s="20" t="s">
        <v>334</v>
      </c>
      <c r="C516" s="20" t="s">
        <v>70</v>
      </c>
      <c r="D516" s="20" t="s">
        <v>118</v>
      </c>
      <c r="E516" s="20" t="s">
        <v>134</v>
      </c>
      <c r="F516" s="20" t="s">
        <v>137</v>
      </c>
      <c r="G516" s="20" t="s">
        <v>239</v>
      </c>
      <c r="H516" s="21">
        <v>10000</v>
      </c>
    </row>
    <row r="517" spans="1:8" x14ac:dyDescent="0.2">
      <c r="A517" s="19">
        <v>40</v>
      </c>
      <c r="B517" s="20" t="s">
        <v>334</v>
      </c>
      <c r="C517" s="20" t="s">
        <v>70</v>
      </c>
      <c r="D517" s="20" t="s">
        <v>148</v>
      </c>
      <c r="E517" s="20" t="s">
        <v>149</v>
      </c>
      <c r="F517" s="20" t="s">
        <v>150</v>
      </c>
      <c r="G517" s="20"/>
      <c r="H517" s="21">
        <v>76000</v>
      </c>
    </row>
    <row r="518" spans="1:8" x14ac:dyDescent="0.2">
      <c r="A518" s="19">
        <v>40</v>
      </c>
      <c r="B518" s="20" t="s">
        <v>334</v>
      </c>
      <c r="C518" s="20" t="s">
        <v>70</v>
      </c>
      <c r="D518" s="20" t="s">
        <v>148</v>
      </c>
      <c r="E518" s="20" t="s">
        <v>149</v>
      </c>
      <c r="F518" s="20" t="s">
        <v>203</v>
      </c>
      <c r="G518" s="20"/>
      <c r="H518" s="21">
        <v>40000</v>
      </c>
    </row>
    <row r="519" spans="1:8" x14ac:dyDescent="0.2">
      <c r="A519" s="19">
        <v>40</v>
      </c>
      <c r="B519" s="20" t="s">
        <v>334</v>
      </c>
      <c r="C519" s="20" t="s">
        <v>70</v>
      </c>
      <c r="D519" s="20" t="s">
        <v>148</v>
      </c>
      <c r="E519" s="20" t="s">
        <v>153</v>
      </c>
      <c r="F519" s="20" t="s">
        <v>154</v>
      </c>
      <c r="G519" s="20" t="s">
        <v>260</v>
      </c>
      <c r="H519" s="21">
        <v>6000</v>
      </c>
    </row>
    <row r="520" spans="1:8" x14ac:dyDescent="0.2">
      <c r="A520" s="19">
        <v>40</v>
      </c>
      <c r="B520" s="20" t="s">
        <v>334</v>
      </c>
      <c r="C520" s="20" t="s">
        <v>70</v>
      </c>
      <c r="D520" s="20" t="s">
        <v>148</v>
      </c>
      <c r="E520" s="20" t="s">
        <v>153</v>
      </c>
      <c r="F520" s="20" t="s">
        <v>155</v>
      </c>
      <c r="G520" s="20"/>
      <c r="H520" s="21">
        <v>13000</v>
      </c>
    </row>
    <row r="521" spans="1:8" x14ac:dyDescent="0.2">
      <c r="A521" s="19">
        <v>40</v>
      </c>
      <c r="B521" s="20" t="s">
        <v>334</v>
      </c>
      <c r="C521" s="20" t="s">
        <v>70</v>
      </c>
      <c r="D521" s="20" t="s">
        <v>148</v>
      </c>
      <c r="E521" s="20" t="s">
        <v>191</v>
      </c>
      <c r="F521" s="20" t="s">
        <v>192</v>
      </c>
      <c r="G521" s="20" t="s">
        <v>298</v>
      </c>
      <c r="H521" s="21">
        <v>2000</v>
      </c>
    </row>
    <row r="522" spans="1:8" x14ac:dyDescent="0.2">
      <c r="A522" s="19">
        <v>40</v>
      </c>
      <c r="B522" s="20" t="s">
        <v>334</v>
      </c>
      <c r="C522" s="20" t="s">
        <v>70</v>
      </c>
      <c r="D522" s="20" t="s">
        <v>148</v>
      </c>
      <c r="E522" s="20" t="s">
        <v>191</v>
      </c>
      <c r="F522" s="20" t="s">
        <v>193</v>
      </c>
      <c r="G522" s="20"/>
      <c r="H522" s="21">
        <v>3000</v>
      </c>
    </row>
    <row r="523" spans="1:8" x14ac:dyDescent="0.2">
      <c r="A523" s="19">
        <v>40</v>
      </c>
      <c r="B523" s="20" t="s">
        <v>334</v>
      </c>
      <c r="C523" s="20" t="s">
        <v>70</v>
      </c>
      <c r="D523" s="20" t="s">
        <v>148</v>
      </c>
      <c r="E523" s="20" t="s">
        <v>206</v>
      </c>
      <c r="F523" s="20" t="s">
        <v>72</v>
      </c>
      <c r="G523" s="20"/>
      <c r="H523" s="21">
        <v>1016000</v>
      </c>
    </row>
    <row r="524" spans="1:8" x14ac:dyDescent="0.2">
      <c r="A524" s="19">
        <v>40</v>
      </c>
      <c r="B524" s="20" t="s">
        <v>334</v>
      </c>
      <c r="C524" s="20" t="s">
        <v>70</v>
      </c>
      <c r="D524" s="20" t="s">
        <v>148</v>
      </c>
      <c r="E524" s="20" t="s">
        <v>207</v>
      </c>
      <c r="F524" s="20" t="s">
        <v>208</v>
      </c>
      <c r="G524" s="20"/>
      <c r="H524" s="21">
        <v>733000</v>
      </c>
    </row>
    <row r="525" spans="1:8" ht="45" x14ac:dyDescent="0.2">
      <c r="A525" s="19">
        <v>40</v>
      </c>
      <c r="B525" s="20" t="s">
        <v>334</v>
      </c>
      <c r="C525" s="20" t="s">
        <v>70</v>
      </c>
      <c r="D525" s="20" t="s">
        <v>160</v>
      </c>
      <c r="E525" s="20" t="s">
        <v>198</v>
      </c>
      <c r="F525" s="20" t="s">
        <v>199</v>
      </c>
      <c r="G525" s="20" t="s">
        <v>261</v>
      </c>
      <c r="H525" s="21">
        <v>827000</v>
      </c>
    </row>
    <row r="526" spans="1:8" x14ac:dyDescent="0.2">
      <c r="A526" s="19">
        <v>40</v>
      </c>
      <c r="B526" s="20" t="s">
        <v>334</v>
      </c>
      <c r="C526" s="20" t="s">
        <v>70</v>
      </c>
      <c r="D526" s="20" t="s">
        <v>160</v>
      </c>
      <c r="E526" s="20" t="s">
        <v>234</v>
      </c>
      <c r="F526" s="20" t="s">
        <v>234</v>
      </c>
      <c r="G526" s="20" t="s">
        <v>335</v>
      </c>
      <c r="H526" s="21">
        <v>42000</v>
      </c>
    </row>
    <row r="527" spans="1:8" x14ac:dyDescent="0.2">
      <c r="A527" s="19">
        <v>40</v>
      </c>
      <c r="B527" s="20" t="s">
        <v>334</v>
      </c>
      <c r="C527" s="20" t="s">
        <v>70</v>
      </c>
      <c r="D527" s="20" t="s">
        <v>160</v>
      </c>
      <c r="E527" s="20" t="s">
        <v>234</v>
      </c>
      <c r="F527" s="20" t="s">
        <v>234</v>
      </c>
      <c r="G527" s="20" t="s">
        <v>336</v>
      </c>
      <c r="H527" s="21">
        <v>600000</v>
      </c>
    </row>
    <row r="528" spans="1:8" x14ac:dyDescent="0.2">
      <c r="A528" s="19">
        <v>40.1</v>
      </c>
      <c r="B528" s="20" t="s">
        <v>337</v>
      </c>
      <c r="C528" s="20" t="s">
        <v>70</v>
      </c>
      <c r="D528" s="20" t="s">
        <v>71</v>
      </c>
      <c r="E528" s="20" t="s">
        <v>72</v>
      </c>
      <c r="F528" s="20" t="s">
        <v>73</v>
      </c>
      <c r="G528" s="20" t="s">
        <v>91</v>
      </c>
      <c r="H528" s="21">
        <v>132000</v>
      </c>
    </row>
    <row r="529" spans="1:8" x14ac:dyDescent="0.2">
      <c r="A529" s="19">
        <v>40.1</v>
      </c>
      <c r="B529" s="20" t="s">
        <v>337</v>
      </c>
      <c r="C529" s="20" t="s">
        <v>70</v>
      </c>
      <c r="D529" s="20" t="s">
        <v>71</v>
      </c>
      <c r="E529" s="20" t="s">
        <v>72</v>
      </c>
      <c r="F529" s="20" t="s">
        <v>74</v>
      </c>
      <c r="G529" s="20" t="s">
        <v>91</v>
      </c>
      <c r="H529" s="21">
        <v>24000</v>
      </c>
    </row>
    <row r="530" spans="1:8" x14ac:dyDescent="0.2">
      <c r="A530" s="19">
        <v>40.1</v>
      </c>
      <c r="B530" s="20" t="s">
        <v>337</v>
      </c>
      <c r="C530" s="20" t="s">
        <v>70</v>
      </c>
      <c r="D530" s="20" t="s">
        <v>71</v>
      </c>
      <c r="E530" s="20" t="s">
        <v>72</v>
      </c>
      <c r="F530" s="20" t="s">
        <v>75</v>
      </c>
      <c r="G530" s="20" t="s">
        <v>91</v>
      </c>
      <c r="H530" s="21">
        <v>41000</v>
      </c>
    </row>
    <row r="531" spans="1:8" x14ac:dyDescent="0.2">
      <c r="A531" s="19">
        <v>40.1</v>
      </c>
      <c r="B531" s="20" t="s">
        <v>337</v>
      </c>
      <c r="C531" s="20" t="s">
        <v>70</v>
      </c>
      <c r="D531" s="20" t="s">
        <v>71</v>
      </c>
      <c r="E531" s="20" t="s">
        <v>72</v>
      </c>
      <c r="F531" s="20" t="s">
        <v>76</v>
      </c>
      <c r="G531" s="20" t="s">
        <v>91</v>
      </c>
      <c r="H531" s="21">
        <v>20000</v>
      </c>
    </row>
    <row r="532" spans="1:8" x14ac:dyDescent="0.2">
      <c r="A532" s="19">
        <v>40.1</v>
      </c>
      <c r="B532" s="20" t="s">
        <v>337</v>
      </c>
      <c r="C532" s="20" t="s">
        <v>70</v>
      </c>
      <c r="D532" s="20" t="s">
        <v>71</v>
      </c>
      <c r="E532" s="20" t="s">
        <v>81</v>
      </c>
      <c r="F532" s="20" t="s">
        <v>82</v>
      </c>
      <c r="G532" s="20" t="s">
        <v>91</v>
      </c>
      <c r="H532" s="21">
        <v>36000</v>
      </c>
    </row>
    <row r="533" spans="1:8" x14ac:dyDescent="0.2">
      <c r="A533" s="19">
        <v>40.1</v>
      </c>
      <c r="B533" s="20" t="s">
        <v>337</v>
      </c>
      <c r="C533" s="20" t="s">
        <v>70</v>
      </c>
      <c r="D533" s="20" t="s">
        <v>71</v>
      </c>
      <c r="E533" s="20" t="s">
        <v>81</v>
      </c>
      <c r="F533" s="20" t="s">
        <v>83</v>
      </c>
      <c r="G533" s="20" t="s">
        <v>269</v>
      </c>
      <c r="H533" s="21">
        <v>3000</v>
      </c>
    </row>
    <row r="534" spans="1:8" x14ac:dyDescent="0.2">
      <c r="A534" s="19">
        <v>40.1</v>
      </c>
      <c r="B534" s="20" t="s">
        <v>337</v>
      </c>
      <c r="C534" s="20" t="s">
        <v>70</v>
      </c>
      <c r="D534" s="20" t="s">
        <v>71</v>
      </c>
      <c r="E534" s="20" t="s">
        <v>81</v>
      </c>
      <c r="F534" s="20" t="s">
        <v>84</v>
      </c>
      <c r="G534" s="20" t="s">
        <v>243</v>
      </c>
      <c r="H534" s="21">
        <v>18000</v>
      </c>
    </row>
    <row r="535" spans="1:8" x14ac:dyDescent="0.2">
      <c r="A535" s="19">
        <v>40.1</v>
      </c>
      <c r="B535" s="20" t="s">
        <v>337</v>
      </c>
      <c r="C535" s="20" t="s">
        <v>70</v>
      </c>
      <c r="D535" s="20" t="s">
        <v>85</v>
      </c>
      <c r="E535" s="20" t="s">
        <v>89</v>
      </c>
      <c r="F535" s="20" t="s">
        <v>92</v>
      </c>
      <c r="G535" s="20" t="s">
        <v>91</v>
      </c>
      <c r="H535" s="21">
        <v>148000</v>
      </c>
    </row>
    <row r="536" spans="1:8" x14ac:dyDescent="0.2">
      <c r="A536" s="19">
        <v>40.1</v>
      </c>
      <c r="B536" s="20" t="s">
        <v>337</v>
      </c>
      <c r="C536" s="20" t="s">
        <v>70</v>
      </c>
      <c r="D536" s="20" t="s">
        <v>85</v>
      </c>
      <c r="E536" s="20" t="s">
        <v>89</v>
      </c>
      <c r="F536" s="20" t="s">
        <v>93</v>
      </c>
      <c r="G536" s="20" t="s">
        <v>91</v>
      </c>
      <c r="H536" s="21">
        <v>4000</v>
      </c>
    </row>
    <row r="537" spans="1:8" x14ac:dyDescent="0.2">
      <c r="A537" s="19">
        <v>40.1</v>
      </c>
      <c r="B537" s="20" t="s">
        <v>337</v>
      </c>
      <c r="C537" s="20" t="s">
        <v>70</v>
      </c>
      <c r="D537" s="20" t="s">
        <v>85</v>
      </c>
      <c r="E537" s="20" t="s">
        <v>89</v>
      </c>
      <c r="F537" s="20" t="s">
        <v>94</v>
      </c>
      <c r="G537" s="20" t="s">
        <v>91</v>
      </c>
      <c r="H537" s="21">
        <v>1000</v>
      </c>
    </row>
    <row r="538" spans="1:8" ht="23" x14ac:dyDescent="0.2">
      <c r="A538" s="19">
        <v>40.1</v>
      </c>
      <c r="B538" s="20" t="s">
        <v>337</v>
      </c>
      <c r="C538" s="20" t="s">
        <v>70</v>
      </c>
      <c r="D538" s="20" t="s">
        <v>109</v>
      </c>
      <c r="E538" s="20" t="s">
        <v>72</v>
      </c>
      <c r="F538" s="20" t="s">
        <v>170</v>
      </c>
      <c r="G538" s="20" t="s">
        <v>338</v>
      </c>
      <c r="H538" s="21">
        <v>10000</v>
      </c>
    </row>
    <row r="539" spans="1:8" x14ac:dyDescent="0.2">
      <c r="A539" s="19">
        <v>40.1</v>
      </c>
      <c r="B539" s="20" t="s">
        <v>337</v>
      </c>
      <c r="C539" s="20" t="s">
        <v>70</v>
      </c>
      <c r="D539" s="20" t="s">
        <v>118</v>
      </c>
      <c r="E539" s="20" t="s">
        <v>119</v>
      </c>
      <c r="F539" s="20" t="s">
        <v>120</v>
      </c>
      <c r="G539" s="20" t="s">
        <v>339</v>
      </c>
      <c r="H539" s="21">
        <v>750000</v>
      </c>
    </row>
    <row r="540" spans="1:8" x14ac:dyDescent="0.2">
      <c r="A540" s="19">
        <v>40.1</v>
      </c>
      <c r="B540" s="20" t="s">
        <v>337</v>
      </c>
      <c r="C540" s="20" t="s">
        <v>70</v>
      </c>
      <c r="D540" s="20" t="s">
        <v>118</v>
      </c>
      <c r="E540" s="20" t="s">
        <v>123</v>
      </c>
      <c r="F540" s="20" t="s">
        <v>123</v>
      </c>
      <c r="G540" s="20" t="s">
        <v>340</v>
      </c>
      <c r="H540" s="21">
        <v>188000</v>
      </c>
    </row>
    <row r="541" spans="1:8" x14ac:dyDescent="0.2">
      <c r="A541" s="19">
        <v>40.1</v>
      </c>
      <c r="B541" s="20" t="s">
        <v>337</v>
      </c>
      <c r="C541" s="20" t="s">
        <v>70</v>
      </c>
      <c r="D541" s="20" t="s">
        <v>118</v>
      </c>
      <c r="E541" s="20" t="s">
        <v>59</v>
      </c>
      <c r="F541" s="20" t="s">
        <v>341</v>
      </c>
      <c r="G541" s="20" t="s">
        <v>342</v>
      </c>
      <c r="H541" s="21">
        <v>5000</v>
      </c>
    </row>
    <row r="542" spans="1:8" x14ac:dyDescent="0.2">
      <c r="A542" s="19">
        <v>40.1</v>
      </c>
      <c r="B542" s="20" t="s">
        <v>337</v>
      </c>
      <c r="C542" s="20" t="s">
        <v>70</v>
      </c>
      <c r="D542" s="20" t="s">
        <v>118</v>
      </c>
      <c r="E542" s="20" t="s">
        <v>134</v>
      </c>
      <c r="F542" s="20" t="s">
        <v>137</v>
      </c>
      <c r="G542" s="20" t="s">
        <v>232</v>
      </c>
      <c r="H542" s="21">
        <v>5000</v>
      </c>
    </row>
    <row r="543" spans="1:8" x14ac:dyDescent="0.2">
      <c r="A543" s="19">
        <v>40.1</v>
      </c>
      <c r="B543" s="20" t="s">
        <v>337</v>
      </c>
      <c r="C543" s="20" t="s">
        <v>70</v>
      </c>
      <c r="D543" s="20" t="s">
        <v>148</v>
      </c>
      <c r="E543" s="20" t="s">
        <v>149</v>
      </c>
      <c r="F543" s="20" t="s">
        <v>150</v>
      </c>
      <c r="G543" s="20"/>
      <c r="H543" s="21">
        <v>33000</v>
      </c>
    </row>
    <row r="544" spans="1:8" x14ac:dyDescent="0.2">
      <c r="A544" s="19">
        <v>40.1</v>
      </c>
      <c r="B544" s="20" t="s">
        <v>337</v>
      </c>
      <c r="C544" s="20" t="s">
        <v>70</v>
      </c>
      <c r="D544" s="20" t="s">
        <v>148</v>
      </c>
      <c r="E544" s="20" t="s">
        <v>149</v>
      </c>
      <c r="F544" s="20" t="s">
        <v>203</v>
      </c>
      <c r="G544" s="20"/>
      <c r="H544" s="21">
        <v>20000</v>
      </c>
    </row>
    <row r="545" spans="1:8" x14ac:dyDescent="0.2">
      <c r="A545" s="19">
        <v>40.1</v>
      </c>
      <c r="B545" s="20" t="s">
        <v>337</v>
      </c>
      <c r="C545" s="20" t="s">
        <v>70</v>
      </c>
      <c r="D545" s="20" t="s">
        <v>148</v>
      </c>
      <c r="E545" s="20" t="s">
        <v>153</v>
      </c>
      <c r="F545" s="20" t="s">
        <v>154</v>
      </c>
      <c r="G545" s="20" t="s">
        <v>260</v>
      </c>
      <c r="H545" s="21">
        <v>4000</v>
      </c>
    </row>
    <row r="546" spans="1:8" x14ac:dyDescent="0.2">
      <c r="A546" s="19">
        <v>40.1</v>
      </c>
      <c r="B546" s="20" t="s">
        <v>337</v>
      </c>
      <c r="C546" s="20" t="s">
        <v>70</v>
      </c>
      <c r="D546" s="20" t="s">
        <v>148</v>
      </c>
      <c r="E546" s="20" t="s">
        <v>153</v>
      </c>
      <c r="F546" s="20" t="s">
        <v>155</v>
      </c>
      <c r="G546" s="20"/>
      <c r="H546" s="21">
        <v>4000</v>
      </c>
    </row>
    <row r="547" spans="1:8" x14ac:dyDescent="0.2">
      <c r="A547" s="19">
        <v>40.1</v>
      </c>
      <c r="B547" s="20" t="s">
        <v>337</v>
      </c>
      <c r="C547" s="20" t="s">
        <v>70</v>
      </c>
      <c r="D547" s="20" t="s">
        <v>148</v>
      </c>
      <c r="E547" s="20" t="s">
        <v>191</v>
      </c>
      <c r="F547" s="20" t="s">
        <v>192</v>
      </c>
      <c r="G547" s="20" t="s">
        <v>298</v>
      </c>
      <c r="H547" s="21">
        <v>8000</v>
      </c>
    </row>
    <row r="548" spans="1:8" x14ac:dyDescent="0.2">
      <c r="A548" s="19">
        <v>40.1</v>
      </c>
      <c r="B548" s="20" t="s">
        <v>337</v>
      </c>
      <c r="C548" s="20" t="s">
        <v>70</v>
      </c>
      <c r="D548" s="20" t="s">
        <v>148</v>
      </c>
      <c r="E548" s="20" t="s">
        <v>191</v>
      </c>
      <c r="F548" s="20" t="s">
        <v>193</v>
      </c>
      <c r="G548" s="20"/>
      <c r="H548" s="21">
        <v>9000</v>
      </c>
    </row>
    <row r="549" spans="1:8" x14ac:dyDescent="0.2">
      <c r="A549" s="19">
        <v>40.1</v>
      </c>
      <c r="B549" s="20" t="s">
        <v>337</v>
      </c>
      <c r="C549" s="20" t="s">
        <v>70</v>
      </c>
      <c r="D549" s="20" t="s">
        <v>148</v>
      </c>
      <c r="E549" s="20" t="s">
        <v>206</v>
      </c>
      <c r="F549" s="20" t="s">
        <v>72</v>
      </c>
      <c r="G549" s="20"/>
      <c r="H549" s="21">
        <v>158000</v>
      </c>
    </row>
    <row r="550" spans="1:8" x14ac:dyDescent="0.2">
      <c r="A550" s="19">
        <v>40.1</v>
      </c>
      <c r="B550" s="20" t="s">
        <v>337</v>
      </c>
      <c r="C550" s="20" t="s">
        <v>70</v>
      </c>
      <c r="D550" s="20" t="s">
        <v>148</v>
      </c>
      <c r="E550" s="20" t="s">
        <v>207</v>
      </c>
      <c r="F550" s="20" t="s">
        <v>208</v>
      </c>
      <c r="G550" s="20"/>
      <c r="H550" s="21">
        <v>114000</v>
      </c>
    </row>
    <row r="551" spans="1:8" x14ac:dyDescent="0.2">
      <c r="A551" s="19">
        <v>40.1</v>
      </c>
      <c r="B551" s="20" t="s">
        <v>337</v>
      </c>
      <c r="C551" s="20" t="s">
        <v>70</v>
      </c>
      <c r="D551" s="20" t="s">
        <v>160</v>
      </c>
      <c r="E551" s="20" t="s">
        <v>195</v>
      </c>
      <c r="F551" s="20" t="s">
        <v>195</v>
      </c>
      <c r="G551" s="20" t="s">
        <v>343</v>
      </c>
      <c r="H551" s="21">
        <v>35000</v>
      </c>
    </row>
    <row r="552" spans="1:8" x14ac:dyDescent="0.2">
      <c r="A552" s="19">
        <v>44</v>
      </c>
      <c r="B552" s="20" t="s">
        <v>344</v>
      </c>
      <c r="C552" s="20" t="s">
        <v>70</v>
      </c>
      <c r="D552" s="20" t="s">
        <v>71</v>
      </c>
      <c r="E552" s="20" t="s">
        <v>72</v>
      </c>
      <c r="F552" s="20" t="s">
        <v>73</v>
      </c>
      <c r="G552" s="20" t="s">
        <v>91</v>
      </c>
      <c r="H552" s="21">
        <v>721000</v>
      </c>
    </row>
    <row r="553" spans="1:8" x14ac:dyDescent="0.2">
      <c r="A553" s="19">
        <v>44</v>
      </c>
      <c r="B553" s="20" t="s">
        <v>344</v>
      </c>
      <c r="C553" s="20" t="s">
        <v>70</v>
      </c>
      <c r="D553" s="20" t="s">
        <v>71</v>
      </c>
      <c r="E553" s="20" t="s">
        <v>72</v>
      </c>
      <c r="F553" s="20" t="s">
        <v>74</v>
      </c>
      <c r="G553" s="20" t="s">
        <v>91</v>
      </c>
      <c r="H553" s="21">
        <v>128000</v>
      </c>
    </row>
    <row r="554" spans="1:8" x14ac:dyDescent="0.2">
      <c r="A554" s="19">
        <v>44</v>
      </c>
      <c r="B554" s="20" t="s">
        <v>344</v>
      </c>
      <c r="C554" s="20" t="s">
        <v>70</v>
      </c>
      <c r="D554" s="20" t="s">
        <v>71</v>
      </c>
      <c r="E554" s="20" t="s">
        <v>72</v>
      </c>
      <c r="F554" s="20" t="s">
        <v>75</v>
      </c>
      <c r="G554" s="20" t="s">
        <v>91</v>
      </c>
      <c r="H554" s="21">
        <v>220000</v>
      </c>
    </row>
    <row r="555" spans="1:8" x14ac:dyDescent="0.2">
      <c r="A555" s="19">
        <v>44</v>
      </c>
      <c r="B555" s="20" t="s">
        <v>344</v>
      </c>
      <c r="C555" s="20" t="s">
        <v>70</v>
      </c>
      <c r="D555" s="20" t="s">
        <v>71</v>
      </c>
      <c r="E555" s="20" t="s">
        <v>72</v>
      </c>
      <c r="F555" s="20" t="s">
        <v>76</v>
      </c>
      <c r="G555" s="20" t="s">
        <v>91</v>
      </c>
      <c r="H555" s="21">
        <v>20000</v>
      </c>
    </row>
    <row r="556" spans="1:8" x14ac:dyDescent="0.2">
      <c r="A556" s="19">
        <v>44</v>
      </c>
      <c r="B556" s="20" t="s">
        <v>344</v>
      </c>
      <c r="C556" s="20" t="s">
        <v>70</v>
      </c>
      <c r="D556" s="20" t="s">
        <v>71</v>
      </c>
      <c r="E556" s="20" t="s">
        <v>81</v>
      </c>
      <c r="F556" s="20" t="s">
        <v>82</v>
      </c>
      <c r="G556" s="20" t="s">
        <v>91</v>
      </c>
      <c r="H556" s="21">
        <v>194000</v>
      </c>
    </row>
    <row r="557" spans="1:8" x14ac:dyDescent="0.2">
      <c r="A557" s="19">
        <v>44</v>
      </c>
      <c r="B557" s="20" t="s">
        <v>344</v>
      </c>
      <c r="C557" s="20" t="s">
        <v>70</v>
      </c>
      <c r="D557" s="20" t="s">
        <v>71</v>
      </c>
      <c r="E557" s="20" t="s">
        <v>81</v>
      </c>
      <c r="F557" s="20" t="s">
        <v>83</v>
      </c>
      <c r="G557" s="20" t="s">
        <v>269</v>
      </c>
      <c r="H557" s="21">
        <v>16000</v>
      </c>
    </row>
    <row r="558" spans="1:8" x14ac:dyDescent="0.2">
      <c r="A558" s="19">
        <v>44</v>
      </c>
      <c r="B558" s="20" t="s">
        <v>344</v>
      </c>
      <c r="C558" s="20" t="s">
        <v>70</v>
      </c>
      <c r="D558" s="20" t="s">
        <v>71</v>
      </c>
      <c r="E558" s="20" t="s">
        <v>81</v>
      </c>
      <c r="F558" s="20" t="s">
        <v>84</v>
      </c>
      <c r="G558" s="20" t="s">
        <v>91</v>
      </c>
      <c r="H558" s="21">
        <v>115000</v>
      </c>
    </row>
    <row r="559" spans="1:8" x14ac:dyDescent="0.2">
      <c r="A559" s="19">
        <v>44</v>
      </c>
      <c r="B559" s="20" t="s">
        <v>344</v>
      </c>
      <c r="C559" s="20" t="s">
        <v>70</v>
      </c>
      <c r="D559" s="20" t="s">
        <v>85</v>
      </c>
      <c r="E559" s="20" t="s">
        <v>89</v>
      </c>
      <c r="F559" s="20" t="s">
        <v>90</v>
      </c>
      <c r="G559" s="20" t="s">
        <v>345</v>
      </c>
      <c r="H559" s="21">
        <v>25000</v>
      </c>
    </row>
    <row r="560" spans="1:8" x14ac:dyDescent="0.2">
      <c r="A560" s="19">
        <v>44</v>
      </c>
      <c r="B560" s="20" t="s">
        <v>344</v>
      </c>
      <c r="C560" s="20" t="s">
        <v>70</v>
      </c>
      <c r="D560" s="20" t="s">
        <v>109</v>
      </c>
      <c r="E560" s="20" t="s">
        <v>72</v>
      </c>
      <c r="F560" s="20" t="s">
        <v>110</v>
      </c>
      <c r="G560" s="20" t="s">
        <v>213</v>
      </c>
      <c r="H560" s="21">
        <v>10000</v>
      </c>
    </row>
    <row r="561" spans="1:8" x14ac:dyDescent="0.2">
      <c r="A561" s="19">
        <v>44</v>
      </c>
      <c r="B561" s="20" t="s">
        <v>344</v>
      </c>
      <c r="C561" s="20" t="s">
        <v>70</v>
      </c>
      <c r="D561" s="20" t="s">
        <v>109</v>
      </c>
      <c r="E561" s="20" t="s">
        <v>72</v>
      </c>
      <c r="F561" s="20" t="s">
        <v>170</v>
      </c>
      <c r="G561" s="20" t="s">
        <v>171</v>
      </c>
      <c r="H561" s="21">
        <v>25000</v>
      </c>
    </row>
    <row r="562" spans="1:8" x14ac:dyDescent="0.2">
      <c r="A562" s="19">
        <v>44</v>
      </c>
      <c r="B562" s="20" t="s">
        <v>344</v>
      </c>
      <c r="C562" s="20" t="s">
        <v>70</v>
      </c>
      <c r="D562" s="20" t="s">
        <v>118</v>
      </c>
      <c r="E562" s="20" t="s">
        <v>119</v>
      </c>
      <c r="F562" s="20" t="s">
        <v>120</v>
      </c>
      <c r="G562" s="20" t="s">
        <v>346</v>
      </c>
      <c r="H562" s="21">
        <v>3000000</v>
      </c>
    </row>
    <row r="563" spans="1:8" x14ac:dyDescent="0.2">
      <c r="A563" s="19">
        <v>44</v>
      </c>
      <c r="B563" s="20" t="s">
        <v>344</v>
      </c>
      <c r="C563" s="20" t="s">
        <v>70</v>
      </c>
      <c r="D563" s="20" t="s">
        <v>118</v>
      </c>
      <c r="E563" s="20" t="s">
        <v>72</v>
      </c>
      <c r="F563" s="20" t="s">
        <v>175</v>
      </c>
      <c r="G563" s="20" t="s">
        <v>176</v>
      </c>
      <c r="H563" s="21">
        <v>100000</v>
      </c>
    </row>
    <row r="564" spans="1:8" x14ac:dyDescent="0.2">
      <c r="A564" s="19">
        <v>44</v>
      </c>
      <c r="B564" s="20" t="s">
        <v>344</v>
      </c>
      <c r="C564" s="20" t="s">
        <v>70</v>
      </c>
      <c r="D564" s="20" t="s">
        <v>118</v>
      </c>
      <c r="E564" s="20" t="s">
        <v>123</v>
      </c>
      <c r="F564" s="20" t="s">
        <v>123</v>
      </c>
      <c r="G564" s="20" t="s">
        <v>219</v>
      </c>
      <c r="H564" s="21">
        <v>750000</v>
      </c>
    </row>
    <row r="565" spans="1:8" x14ac:dyDescent="0.2">
      <c r="A565" s="19">
        <v>44</v>
      </c>
      <c r="B565" s="20" t="s">
        <v>344</v>
      </c>
      <c r="C565" s="20" t="s">
        <v>70</v>
      </c>
      <c r="D565" s="20" t="s">
        <v>118</v>
      </c>
      <c r="E565" s="20" t="s">
        <v>134</v>
      </c>
      <c r="F565" s="20" t="s">
        <v>137</v>
      </c>
      <c r="G565" s="20" t="s">
        <v>347</v>
      </c>
      <c r="H565" s="21">
        <v>20000</v>
      </c>
    </row>
    <row r="566" spans="1:8" x14ac:dyDescent="0.2">
      <c r="A566" s="19">
        <v>44</v>
      </c>
      <c r="B566" s="20" t="s">
        <v>344</v>
      </c>
      <c r="C566" s="20" t="s">
        <v>70</v>
      </c>
      <c r="D566" s="20" t="s">
        <v>148</v>
      </c>
      <c r="E566" s="20" t="s">
        <v>149</v>
      </c>
      <c r="F566" s="20" t="s">
        <v>202</v>
      </c>
      <c r="G566" s="20"/>
      <c r="H566" s="21">
        <v>210000</v>
      </c>
    </row>
    <row r="567" spans="1:8" x14ac:dyDescent="0.2">
      <c r="A567" s="19">
        <v>44</v>
      </c>
      <c r="B567" s="20" t="s">
        <v>344</v>
      </c>
      <c r="C567" s="20" t="s">
        <v>70</v>
      </c>
      <c r="D567" s="20" t="s">
        <v>148</v>
      </c>
      <c r="E567" s="20" t="s">
        <v>149</v>
      </c>
      <c r="F567" s="20" t="s">
        <v>150</v>
      </c>
      <c r="G567" s="20"/>
      <c r="H567" s="21">
        <v>22000</v>
      </c>
    </row>
    <row r="568" spans="1:8" x14ac:dyDescent="0.2">
      <c r="A568" s="19">
        <v>44</v>
      </c>
      <c r="B568" s="20" t="s">
        <v>344</v>
      </c>
      <c r="C568" s="20" t="s">
        <v>70</v>
      </c>
      <c r="D568" s="20" t="s">
        <v>148</v>
      </c>
      <c r="E568" s="20" t="s">
        <v>153</v>
      </c>
      <c r="F568" s="20" t="s">
        <v>154</v>
      </c>
      <c r="G568" s="20" t="s">
        <v>260</v>
      </c>
      <c r="H568" s="21">
        <v>4000</v>
      </c>
    </row>
    <row r="569" spans="1:8" x14ac:dyDescent="0.2">
      <c r="A569" s="19">
        <v>44</v>
      </c>
      <c r="B569" s="20" t="s">
        <v>344</v>
      </c>
      <c r="C569" s="20" t="s">
        <v>70</v>
      </c>
      <c r="D569" s="20" t="s">
        <v>148</v>
      </c>
      <c r="E569" s="20" t="s">
        <v>153</v>
      </c>
      <c r="F569" s="20" t="s">
        <v>155</v>
      </c>
      <c r="G569" s="20"/>
      <c r="H569" s="21">
        <v>4000</v>
      </c>
    </row>
    <row r="570" spans="1:8" x14ac:dyDescent="0.2">
      <c r="A570" s="19">
        <v>44</v>
      </c>
      <c r="B570" s="20" t="s">
        <v>344</v>
      </c>
      <c r="C570" s="20" t="s">
        <v>70</v>
      </c>
      <c r="D570" s="20" t="s">
        <v>148</v>
      </c>
      <c r="E570" s="20" t="s">
        <v>191</v>
      </c>
      <c r="F570" s="20" t="s">
        <v>192</v>
      </c>
      <c r="G570" s="20" t="s">
        <v>298</v>
      </c>
      <c r="H570" s="21">
        <v>2000</v>
      </c>
    </row>
    <row r="571" spans="1:8" x14ac:dyDescent="0.2">
      <c r="A571" s="19">
        <v>44</v>
      </c>
      <c r="B571" s="20" t="s">
        <v>344</v>
      </c>
      <c r="C571" s="20" t="s">
        <v>70</v>
      </c>
      <c r="D571" s="20" t="s">
        <v>148</v>
      </c>
      <c r="E571" s="20" t="s">
        <v>191</v>
      </c>
      <c r="F571" s="20" t="s">
        <v>193</v>
      </c>
      <c r="G571" s="20"/>
      <c r="H571" s="21">
        <v>9000</v>
      </c>
    </row>
    <row r="572" spans="1:8" x14ac:dyDescent="0.2">
      <c r="A572" s="19">
        <v>44</v>
      </c>
      <c r="B572" s="20" t="s">
        <v>344</v>
      </c>
      <c r="C572" s="20" t="s">
        <v>70</v>
      </c>
      <c r="D572" s="20" t="s">
        <v>148</v>
      </c>
      <c r="E572" s="20" t="s">
        <v>206</v>
      </c>
      <c r="F572" s="20" t="s">
        <v>72</v>
      </c>
      <c r="G572" s="20"/>
      <c r="H572" s="21">
        <v>861000</v>
      </c>
    </row>
    <row r="573" spans="1:8" x14ac:dyDescent="0.2">
      <c r="A573" s="19">
        <v>44</v>
      </c>
      <c r="B573" s="20" t="s">
        <v>344</v>
      </c>
      <c r="C573" s="20" t="s">
        <v>70</v>
      </c>
      <c r="D573" s="20" t="s">
        <v>148</v>
      </c>
      <c r="E573" s="20" t="s">
        <v>207</v>
      </c>
      <c r="F573" s="20" t="s">
        <v>208</v>
      </c>
      <c r="G573" s="20"/>
      <c r="H573" s="21">
        <v>621000</v>
      </c>
    </row>
    <row r="574" spans="1:8" ht="45" x14ac:dyDescent="0.2">
      <c r="A574" s="19">
        <v>44</v>
      </c>
      <c r="B574" s="20" t="s">
        <v>344</v>
      </c>
      <c r="C574" s="20" t="s">
        <v>70</v>
      </c>
      <c r="D574" s="20" t="s">
        <v>160</v>
      </c>
      <c r="E574" s="20" t="s">
        <v>161</v>
      </c>
      <c r="F574" s="20" t="s">
        <v>162</v>
      </c>
      <c r="G574" s="20" t="s">
        <v>348</v>
      </c>
      <c r="H574" s="21">
        <v>40000</v>
      </c>
    </row>
    <row r="575" spans="1:8" x14ac:dyDescent="0.2">
      <c r="A575" s="19">
        <v>44</v>
      </c>
      <c r="B575" s="20" t="s">
        <v>344</v>
      </c>
      <c r="C575" s="20" t="s">
        <v>70</v>
      </c>
      <c r="D575" s="20" t="s">
        <v>160</v>
      </c>
      <c r="E575" s="20" t="s">
        <v>161</v>
      </c>
      <c r="F575" s="20" t="s">
        <v>163</v>
      </c>
      <c r="G575" s="20"/>
      <c r="H575" s="21">
        <v>400000</v>
      </c>
    </row>
    <row r="576" spans="1:8" x14ac:dyDescent="0.2">
      <c r="A576" s="19">
        <v>44</v>
      </c>
      <c r="B576" s="20" t="s">
        <v>344</v>
      </c>
      <c r="C576" s="20" t="s">
        <v>70</v>
      </c>
      <c r="D576" s="20" t="s">
        <v>160</v>
      </c>
      <c r="E576" s="20" t="s">
        <v>234</v>
      </c>
      <c r="F576" s="20" t="s">
        <v>234</v>
      </c>
      <c r="G576" s="20" t="s">
        <v>349</v>
      </c>
      <c r="H576" s="21">
        <v>30000</v>
      </c>
    </row>
    <row r="577" spans="1:8" ht="34" x14ac:dyDescent="0.2">
      <c r="A577" s="19">
        <v>44</v>
      </c>
      <c r="B577" s="20" t="s">
        <v>344</v>
      </c>
      <c r="C577" s="20" t="s">
        <v>70</v>
      </c>
      <c r="D577" s="20" t="s">
        <v>160</v>
      </c>
      <c r="E577" s="20" t="s">
        <v>234</v>
      </c>
      <c r="F577" s="20" t="s">
        <v>234</v>
      </c>
      <c r="G577" s="20" t="s">
        <v>350</v>
      </c>
      <c r="H577" s="21">
        <v>125000</v>
      </c>
    </row>
    <row r="578" spans="1:8" x14ac:dyDescent="0.2">
      <c r="A578" s="19">
        <v>45</v>
      </c>
      <c r="B578" s="20" t="s">
        <v>351</v>
      </c>
      <c r="C578" s="20" t="s">
        <v>70</v>
      </c>
      <c r="D578" s="20" t="s">
        <v>85</v>
      </c>
      <c r="E578" s="20" t="s">
        <v>100</v>
      </c>
      <c r="F578" s="20" t="s">
        <v>108</v>
      </c>
      <c r="G578" s="20" t="s">
        <v>88</v>
      </c>
      <c r="H578" s="21">
        <v>25000</v>
      </c>
    </row>
    <row r="579" spans="1:8" ht="23" x14ac:dyDescent="0.2">
      <c r="A579" s="19">
        <v>45.1</v>
      </c>
      <c r="B579" s="20" t="s">
        <v>352</v>
      </c>
      <c r="C579" s="20" t="s">
        <v>70</v>
      </c>
      <c r="D579" s="20" t="s">
        <v>71</v>
      </c>
      <c r="E579" s="20" t="s">
        <v>72</v>
      </c>
      <c r="F579" s="20" t="s">
        <v>73</v>
      </c>
      <c r="G579" s="20" t="s">
        <v>91</v>
      </c>
      <c r="H579" s="21">
        <v>108000</v>
      </c>
    </row>
    <row r="580" spans="1:8" ht="23" x14ac:dyDescent="0.2">
      <c r="A580" s="19">
        <v>45.1</v>
      </c>
      <c r="B580" s="20" t="s">
        <v>352</v>
      </c>
      <c r="C580" s="20" t="s">
        <v>70</v>
      </c>
      <c r="D580" s="20" t="s">
        <v>71</v>
      </c>
      <c r="E580" s="20" t="s">
        <v>72</v>
      </c>
      <c r="F580" s="20" t="s">
        <v>74</v>
      </c>
      <c r="G580" s="20" t="s">
        <v>91</v>
      </c>
      <c r="H580" s="21">
        <v>20000</v>
      </c>
    </row>
    <row r="581" spans="1:8" ht="23" x14ac:dyDescent="0.2">
      <c r="A581" s="19">
        <v>45.1</v>
      </c>
      <c r="B581" s="20" t="s">
        <v>352</v>
      </c>
      <c r="C581" s="20" t="s">
        <v>70</v>
      </c>
      <c r="D581" s="20" t="s">
        <v>71</v>
      </c>
      <c r="E581" s="20" t="s">
        <v>72</v>
      </c>
      <c r="F581" s="20" t="s">
        <v>75</v>
      </c>
      <c r="G581" s="20" t="s">
        <v>91</v>
      </c>
      <c r="H581" s="21">
        <v>33000</v>
      </c>
    </row>
    <row r="582" spans="1:8" ht="23" x14ac:dyDescent="0.2">
      <c r="A582" s="19">
        <v>45.1</v>
      </c>
      <c r="B582" s="20" t="s">
        <v>352</v>
      </c>
      <c r="C582" s="20" t="s">
        <v>70</v>
      </c>
      <c r="D582" s="20" t="s">
        <v>71</v>
      </c>
      <c r="E582" s="20" t="s">
        <v>72</v>
      </c>
      <c r="F582" s="20" t="s">
        <v>76</v>
      </c>
      <c r="G582" s="20" t="s">
        <v>91</v>
      </c>
      <c r="H582" s="21">
        <v>20000</v>
      </c>
    </row>
    <row r="583" spans="1:8" ht="23" x14ac:dyDescent="0.2">
      <c r="A583" s="19">
        <v>45.1</v>
      </c>
      <c r="B583" s="20" t="s">
        <v>352</v>
      </c>
      <c r="C583" s="20" t="s">
        <v>70</v>
      </c>
      <c r="D583" s="20" t="s">
        <v>71</v>
      </c>
      <c r="E583" s="20" t="s">
        <v>81</v>
      </c>
      <c r="F583" s="20" t="s">
        <v>82</v>
      </c>
      <c r="G583" s="20" t="s">
        <v>91</v>
      </c>
      <c r="H583" s="21">
        <v>29000</v>
      </c>
    </row>
    <row r="584" spans="1:8" ht="23" x14ac:dyDescent="0.2">
      <c r="A584" s="19">
        <v>45.1</v>
      </c>
      <c r="B584" s="20" t="s">
        <v>352</v>
      </c>
      <c r="C584" s="20" t="s">
        <v>70</v>
      </c>
      <c r="D584" s="20" t="s">
        <v>71</v>
      </c>
      <c r="E584" s="20" t="s">
        <v>81</v>
      </c>
      <c r="F584" s="20" t="s">
        <v>83</v>
      </c>
      <c r="G584" s="20" t="s">
        <v>269</v>
      </c>
      <c r="H584" s="21">
        <v>3000</v>
      </c>
    </row>
    <row r="585" spans="1:8" ht="23" x14ac:dyDescent="0.2">
      <c r="A585" s="19">
        <v>45.1</v>
      </c>
      <c r="B585" s="20" t="s">
        <v>352</v>
      </c>
      <c r="C585" s="20" t="s">
        <v>70</v>
      </c>
      <c r="D585" s="20" t="s">
        <v>71</v>
      </c>
      <c r="E585" s="20" t="s">
        <v>81</v>
      </c>
      <c r="F585" s="20" t="s">
        <v>84</v>
      </c>
      <c r="G585" s="20" t="s">
        <v>91</v>
      </c>
      <c r="H585" s="21">
        <v>6000</v>
      </c>
    </row>
    <row r="586" spans="1:8" ht="23" x14ac:dyDescent="0.2">
      <c r="A586" s="19">
        <v>45.1</v>
      </c>
      <c r="B586" s="20" t="s">
        <v>352</v>
      </c>
      <c r="C586" s="20" t="s">
        <v>70</v>
      </c>
      <c r="D586" s="20" t="s">
        <v>85</v>
      </c>
      <c r="E586" s="20" t="s">
        <v>100</v>
      </c>
      <c r="F586" s="20" t="s">
        <v>108</v>
      </c>
      <c r="G586" s="20" t="s">
        <v>88</v>
      </c>
      <c r="H586" s="21">
        <v>17000</v>
      </c>
    </row>
    <row r="587" spans="1:8" x14ac:dyDescent="0.2">
      <c r="A587" s="19">
        <v>48</v>
      </c>
      <c r="B587" s="20" t="s">
        <v>353</v>
      </c>
      <c r="C587" s="20" t="s">
        <v>70</v>
      </c>
      <c r="D587" s="20" t="s">
        <v>71</v>
      </c>
      <c r="E587" s="20" t="s">
        <v>72</v>
      </c>
      <c r="F587" s="20" t="s">
        <v>73</v>
      </c>
      <c r="G587" s="20"/>
      <c r="H587" s="21">
        <v>431000</v>
      </c>
    </row>
    <row r="588" spans="1:8" x14ac:dyDescent="0.2">
      <c r="A588" s="19">
        <v>48</v>
      </c>
      <c r="B588" s="20" t="s">
        <v>353</v>
      </c>
      <c r="C588" s="20" t="s">
        <v>70</v>
      </c>
      <c r="D588" s="20" t="s">
        <v>71</v>
      </c>
      <c r="E588" s="20" t="s">
        <v>72</v>
      </c>
      <c r="F588" s="20" t="s">
        <v>74</v>
      </c>
      <c r="G588" s="20"/>
      <c r="H588" s="21">
        <v>77000</v>
      </c>
    </row>
    <row r="589" spans="1:8" x14ac:dyDescent="0.2">
      <c r="A589" s="19">
        <v>48</v>
      </c>
      <c r="B589" s="20" t="s">
        <v>353</v>
      </c>
      <c r="C589" s="20" t="s">
        <v>70</v>
      </c>
      <c r="D589" s="20" t="s">
        <v>71</v>
      </c>
      <c r="E589" s="20" t="s">
        <v>72</v>
      </c>
      <c r="F589" s="20" t="s">
        <v>75</v>
      </c>
      <c r="G589" s="20"/>
      <c r="H589" s="21">
        <v>132000</v>
      </c>
    </row>
    <row r="590" spans="1:8" x14ac:dyDescent="0.2">
      <c r="A590" s="19">
        <v>48</v>
      </c>
      <c r="B590" s="20" t="s">
        <v>353</v>
      </c>
      <c r="C590" s="20" t="s">
        <v>70</v>
      </c>
      <c r="D590" s="20" t="s">
        <v>71</v>
      </c>
      <c r="E590" s="20" t="s">
        <v>72</v>
      </c>
      <c r="F590" s="20" t="s">
        <v>76</v>
      </c>
      <c r="G590" s="20"/>
      <c r="H590" s="21">
        <v>20000</v>
      </c>
    </row>
    <row r="591" spans="1:8" x14ac:dyDescent="0.2">
      <c r="A591" s="19">
        <v>48</v>
      </c>
      <c r="B591" s="20" t="s">
        <v>353</v>
      </c>
      <c r="C591" s="20" t="s">
        <v>70</v>
      </c>
      <c r="D591" s="20" t="s">
        <v>71</v>
      </c>
      <c r="E591" s="20" t="s">
        <v>81</v>
      </c>
      <c r="F591" s="20" t="s">
        <v>82</v>
      </c>
      <c r="G591" s="20"/>
      <c r="H591" s="21">
        <v>116000</v>
      </c>
    </row>
    <row r="592" spans="1:8" x14ac:dyDescent="0.2">
      <c r="A592" s="19">
        <v>48</v>
      </c>
      <c r="B592" s="20" t="s">
        <v>353</v>
      </c>
      <c r="C592" s="20" t="s">
        <v>70</v>
      </c>
      <c r="D592" s="20" t="s">
        <v>71</v>
      </c>
      <c r="E592" s="20" t="s">
        <v>81</v>
      </c>
      <c r="F592" s="20" t="s">
        <v>83</v>
      </c>
      <c r="G592" s="20"/>
      <c r="H592" s="21">
        <v>10000</v>
      </c>
    </row>
    <row r="593" spans="1:8" x14ac:dyDescent="0.2">
      <c r="A593" s="19">
        <v>48</v>
      </c>
      <c r="B593" s="20" t="s">
        <v>353</v>
      </c>
      <c r="C593" s="20" t="s">
        <v>70</v>
      </c>
      <c r="D593" s="20" t="s">
        <v>71</v>
      </c>
      <c r="E593" s="20" t="s">
        <v>81</v>
      </c>
      <c r="F593" s="20" t="s">
        <v>84</v>
      </c>
      <c r="G593" s="20"/>
      <c r="H593" s="21">
        <v>64000</v>
      </c>
    </row>
    <row r="594" spans="1:8" x14ac:dyDescent="0.2">
      <c r="A594" s="19">
        <v>48</v>
      </c>
      <c r="B594" s="20" t="s">
        <v>353</v>
      </c>
      <c r="C594" s="20" t="s">
        <v>70</v>
      </c>
      <c r="D594" s="20" t="s">
        <v>141</v>
      </c>
      <c r="E594" s="20" t="s">
        <v>145</v>
      </c>
      <c r="F594" s="20" t="s">
        <v>146</v>
      </c>
      <c r="G594" s="20" t="s">
        <v>147</v>
      </c>
      <c r="H594" s="21">
        <v>500000</v>
      </c>
    </row>
    <row r="595" spans="1:8" x14ac:dyDescent="0.2">
      <c r="A595" s="19">
        <v>48</v>
      </c>
      <c r="B595" s="20" t="s">
        <v>353</v>
      </c>
      <c r="C595" s="20" t="s">
        <v>70</v>
      </c>
      <c r="D595" s="20" t="s">
        <v>148</v>
      </c>
      <c r="E595" s="20" t="s">
        <v>149</v>
      </c>
      <c r="F595" s="20" t="s">
        <v>150</v>
      </c>
      <c r="G595" s="20"/>
      <c r="H595" s="21">
        <v>65000</v>
      </c>
    </row>
    <row r="596" spans="1:8" x14ac:dyDescent="0.2">
      <c r="A596" s="19">
        <v>48</v>
      </c>
      <c r="B596" s="20" t="s">
        <v>353</v>
      </c>
      <c r="C596" s="20" t="s">
        <v>70</v>
      </c>
      <c r="D596" s="20" t="s">
        <v>148</v>
      </c>
      <c r="E596" s="20" t="s">
        <v>153</v>
      </c>
      <c r="F596" s="20" t="s">
        <v>154</v>
      </c>
      <c r="G596" s="20" t="s">
        <v>260</v>
      </c>
      <c r="H596" s="21">
        <v>6000</v>
      </c>
    </row>
    <row r="597" spans="1:8" x14ac:dyDescent="0.2">
      <c r="A597" s="19">
        <v>48</v>
      </c>
      <c r="B597" s="20" t="s">
        <v>353</v>
      </c>
      <c r="C597" s="20" t="s">
        <v>70</v>
      </c>
      <c r="D597" s="20" t="s">
        <v>148</v>
      </c>
      <c r="E597" s="20" t="s">
        <v>153</v>
      </c>
      <c r="F597" s="20" t="s">
        <v>155</v>
      </c>
      <c r="G597" s="20"/>
      <c r="H597" s="21">
        <v>4000</v>
      </c>
    </row>
    <row r="598" spans="1:8" x14ac:dyDescent="0.2">
      <c r="A598" s="19">
        <v>48</v>
      </c>
      <c r="B598" s="20" t="s">
        <v>353</v>
      </c>
      <c r="C598" s="20" t="s">
        <v>70</v>
      </c>
      <c r="D598" s="20" t="s">
        <v>148</v>
      </c>
      <c r="E598" s="20" t="s">
        <v>191</v>
      </c>
      <c r="F598" s="20" t="s">
        <v>192</v>
      </c>
      <c r="G598" s="20"/>
      <c r="H598" s="21">
        <v>2000</v>
      </c>
    </row>
    <row r="599" spans="1:8" x14ac:dyDescent="0.2">
      <c r="A599" s="19">
        <v>48</v>
      </c>
      <c r="B599" s="20" t="s">
        <v>353</v>
      </c>
      <c r="C599" s="20" t="s">
        <v>70</v>
      </c>
      <c r="D599" s="20" t="s">
        <v>148</v>
      </c>
      <c r="E599" s="20" t="s">
        <v>191</v>
      </c>
      <c r="F599" s="20" t="s">
        <v>193</v>
      </c>
      <c r="G599" s="20"/>
      <c r="H599" s="21">
        <v>7000</v>
      </c>
    </row>
    <row r="600" spans="1:8" x14ac:dyDescent="0.2">
      <c r="A600" s="19">
        <v>48</v>
      </c>
      <c r="B600" s="20" t="s">
        <v>353</v>
      </c>
      <c r="C600" s="20" t="s">
        <v>70</v>
      </c>
      <c r="D600" s="20" t="s">
        <v>148</v>
      </c>
      <c r="E600" s="20" t="s">
        <v>206</v>
      </c>
      <c r="F600" s="20" t="s">
        <v>72</v>
      </c>
      <c r="G600" s="20"/>
      <c r="H600" s="21">
        <v>514000</v>
      </c>
    </row>
    <row r="601" spans="1:8" x14ac:dyDescent="0.2">
      <c r="A601" s="19">
        <v>48</v>
      </c>
      <c r="B601" s="20" t="s">
        <v>353</v>
      </c>
      <c r="C601" s="20" t="s">
        <v>70</v>
      </c>
      <c r="D601" s="20" t="s">
        <v>148</v>
      </c>
      <c r="E601" s="20" t="s">
        <v>207</v>
      </c>
      <c r="F601" s="20" t="s">
        <v>208</v>
      </c>
      <c r="G601" s="20"/>
      <c r="H601" s="21">
        <v>371000</v>
      </c>
    </row>
    <row r="602" spans="1:8" x14ac:dyDescent="0.2">
      <c r="A602" s="19">
        <v>48</v>
      </c>
      <c r="B602" s="20" t="s">
        <v>353</v>
      </c>
      <c r="C602" s="20" t="s">
        <v>70</v>
      </c>
      <c r="D602" s="20" t="s">
        <v>160</v>
      </c>
      <c r="E602" s="20" t="s">
        <v>161</v>
      </c>
      <c r="F602" s="20" t="s">
        <v>162</v>
      </c>
      <c r="G602" s="20" t="s">
        <v>354</v>
      </c>
      <c r="H602" s="21">
        <v>26000</v>
      </c>
    </row>
    <row r="603" spans="1:8" x14ac:dyDescent="0.2">
      <c r="A603" s="19">
        <v>48</v>
      </c>
      <c r="B603" s="20" t="s">
        <v>353</v>
      </c>
      <c r="C603" s="20" t="s">
        <v>70</v>
      </c>
      <c r="D603" s="20" t="s">
        <v>160</v>
      </c>
      <c r="E603" s="20" t="s">
        <v>161</v>
      </c>
      <c r="F603" s="20" t="s">
        <v>163</v>
      </c>
      <c r="G603" s="20" t="s">
        <v>355</v>
      </c>
      <c r="H603" s="21">
        <v>191000</v>
      </c>
    </row>
    <row r="604" spans="1:8" x14ac:dyDescent="0.2">
      <c r="A604" s="19">
        <v>48</v>
      </c>
      <c r="B604" s="20" t="s">
        <v>353</v>
      </c>
      <c r="C604" s="20" t="s">
        <v>70</v>
      </c>
      <c r="D604" s="20" t="s">
        <v>160</v>
      </c>
      <c r="E604" s="20" t="s">
        <v>234</v>
      </c>
      <c r="F604" s="20" t="s">
        <v>234</v>
      </c>
      <c r="G604" s="20"/>
      <c r="H604" s="21">
        <v>25000</v>
      </c>
    </row>
    <row r="605" spans="1:8" x14ac:dyDescent="0.2">
      <c r="A605" s="19">
        <v>50</v>
      </c>
      <c r="B605" s="20" t="s">
        <v>356</v>
      </c>
      <c r="C605" s="20" t="s">
        <v>70</v>
      </c>
      <c r="D605" s="20" t="s">
        <v>71</v>
      </c>
      <c r="E605" s="20" t="s">
        <v>72</v>
      </c>
      <c r="F605" s="20" t="s">
        <v>73</v>
      </c>
      <c r="G605" s="20"/>
      <c r="H605" s="21">
        <v>342000</v>
      </c>
    </row>
    <row r="606" spans="1:8" x14ac:dyDescent="0.2">
      <c r="A606" s="19">
        <v>50</v>
      </c>
      <c r="B606" s="20" t="s">
        <v>356</v>
      </c>
      <c r="C606" s="20" t="s">
        <v>70</v>
      </c>
      <c r="D606" s="20" t="s">
        <v>71</v>
      </c>
      <c r="E606" s="20" t="s">
        <v>72</v>
      </c>
      <c r="F606" s="20" t="s">
        <v>74</v>
      </c>
      <c r="G606" s="20"/>
      <c r="H606" s="21">
        <v>51000</v>
      </c>
    </row>
    <row r="607" spans="1:8" x14ac:dyDescent="0.2">
      <c r="A607" s="19">
        <v>50</v>
      </c>
      <c r="B607" s="20" t="s">
        <v>356</v>
      </c>
      <c r="C607" s="20" t="s">
        <v>70</v>
      </c>
      <c r="D607" s="20" t="s">
        <v>71</v>
      </c>
      <c r="E607" s="20" t="s">
        <v>72</v>
      </c>
      <c r="F607" s="20" t="s">
        <v>75</v>
      </c>
      <c r="G607" s="20"/>
      <c r="H607" s="21">
        <v>85000</v>
      </c>
    </row>
    <row r="608" spans="1:8" x14ac:dyDescent="0.2">
      <c r="A608" s="19">
        <v>50</v>
      </c>
      <c r="B608" s="20" t="s">
        <v>356</v>
      </c>
      <c r="C608" s="20" t="s">
        <v>70</v>
      </c>
      <c r="D608" s="20" t="s">
        <v>71</v>
      </c>
      <c r="E608" s="20" t="s">
        <v>72</v>
      </c>
      <c r="F608" s="20" t="s">
        <v>76</v>
      </c>
      <c r="G608" s="20"/>
      <c r="H608" s="21">
        <v>25000</v>
      </c>
    </row>
    <row r="609" spans="1:8" x14ac:dyDescent="0.2">
      <c r="A609" s="19">
        <v>50</v>
      </c>
      <c r="B609" s="20" t="s">
        <v>356</v>
      </c>
      <c r="C609" s="20" t="s">
        <v>70</v>
      </c>
      <c r="D609" s="20" t="s">
        <v>71</v>
      </c>
      <c r="E609" s="20" t="s">
        <v>81</v>
      </c>
      <c r="F609" s="20" t="s">
        <v>82</v>
      </c>
      <c r="G609" s="20"/>
      <c r="H609" s="21">
        <v>85000</v>
      </c>
    </row>
    <row r="610" spans="1:8" x14ac:dyDescent="0.2">
      <c r="A610" s="19">
        <v>50</v>
      </c>
      <c r="B610" s="20" t="s">
        <v>356</v>
      </c>
      <c r="C610" s="20" t="s">
        <v>70</v>
      </c>
      <c r="D610" s="20" t="s">
        <v>71</v>
      </c>
      <c r="E610" s="20" t="s">
        <v>81</v>
      </c>
      <c r="F610" s="20" t="s">
        <v>83</v>
      </c>
      <c r="G610" s="20"/>
      <c r="H610" s="21">
        <v>7000</v>
      </c>
    </row>
    <row r="611" spans="1:8" x14ac:dyDescent="0.2">
      <c r="A611" s="19">
        <v>50</v>
      </c>
      <c r="B611" s="20" t="s">
        <v>356</v>
      </c>
      <c r="C611" s="20" t="s">
        <v>70</v>
      </c>
      <c r="D611" s="20" t="s">
        <v>71</v>
      </c>
      <c r="E611" s="20" t="s">
        <v>81</v>
      </c>
      <c r="F611" s="20" t="s">
        <v>84</v>
      </c>
      <c r="G611" s="20"/>
      <c r="H611" s="21">
        <v>42000</v>
      </c>
    </row>
    <row r="612" spans="1:8" x14ac:dyDescent="0.2">
      <c r="A612" s="19">
        <v>50</v>
      </c>
      <c r="B612" s="20" t="s">
        <v>356</v>
      </c>
      <c r="C612" s="20" t="s">
        <v>70</v>
      </c>
      <c r="D612" s="20" t="s">
        <v>85</v>
      </c>
      <c r="E612" s="20" t="s">
        <v>317</v>
      </c>
      <c r="F612" s="20" t="s">
        <v>318</v>
      </c>
      <c r="G612" s="20" t="s">
        <v>91</v>
      </c>
      <c r="H612" s="21">
        <v>2000</v>
      </c>
    </row>
    <row r="613" spans="1:8" x14ac:dyDescent="0.2">
      <c r="A613" s="19">
        <v>50</v>
      </c>
      <c r="B613" s="20" t="s">
        <v>356</v>
      </c>
      <c r="C613" s="20" t="s">
        <v>70</v>
      </c>
      <c r="D613" s="20" t="s">
        <v>85</v>
      </c>
      <c r="E613" s="20" t="s">
        <v>317</v>
      </c>
      <c r="F613" s="20" t="s">
        <v>320</v>
      </c>
      <c r="G613" s="20" t="s">
        <v>91</v>
      </c>
      <c r="H613" s="21">
        <v>64000</v>
      </c>
    </row>
    <row r="614" spans="1:8" x14ac:dyDescent="0.2">
      <c r="A614" s="19">
        <v>50</v>
      </c>
      <c r="B614" s="20" t="s">
        <v>356</v>
      </c>
      <c r="C614" s="20" t="s">
        <v>70</v>
      </c>
      <c r="D614" s="20" t="s">
        <v>85</v>
      </c>
      <c r="E614" s="20" t="s">
        <v>89</v>
      </c>
      <c r="F614" s="20" t="s">
        <v>90</v>
      </c>
      <c r="G614" s="20" t="s">
        <v>91</v>
      </c>
      <c r="H614" s="21">
        <v>75000</v>
      </c>
    </row>
    <row r="615" spans="1:8" x14ac:dyDescent="0.2">
      <c r="A615" s="19">
        <v>50</v>
      </c>
      <c r="B615" s="20" t="s">
        <v>356</v>
      </c>
      <c r="C615" s="20" t="s">
        <v>70</v>
      </c>
      <c r="D615" s="20" t="s">
        <v>85</v>
      </c>
      <c r="E615" s="20" t="s">
        <v>89</v>
      </c>
      <c r="F615" s="20" t="s">
        <v>92</v>
      </c>
      <c r="G615" s="20" t="s">
        <v>91</v>
      </c>
      <c r="H615" s="21">
        <v>180000</v>
      </c>
    </row>
    <row r="616" spans="1:8" x14ac:dyDescent="0.2">
      <c r="A616" s="19">
        <v>50</v>
      </c>
      <c r="B616" s="20" t="s">
        <v>356</v>
      </c>
      <c r="C616" s="20" t="s">
        <v>70</v>
      </c>
      <c r="D616" s="20" t="s">
        <v>85</v>
      </c>
      <c r="E616" s="20" t="s">
        <v>89</v>
      </c>
      <c r="F616" s="20" t="s">
        <v>93</v>
      </c>
      <c r="G616" s="20" t="s">
        <v>91</v>
      </c>
      <c r="H616" s="21">
        <v>84000</v>
      </c>
    </row>
    <row r="617" spans="1:8" x14ac:dyDescent="0.2">
      <c r="A617" s="19">
        <v>50</v>
      </c>
      <c r="B617" s="20" t="s">
        <v>356</v>
      </c>
      <c r="C617" s="20" t="s">
        <v>70</v>
      </c>
      <c r="D617" s="20" t="s">
        <v>85</v>
      </c>
      <c r="E617" s="20" t="s">
        <v>89</v>
      </c>
      <c r="F617" s="20" t="s">
        <v>94</v>
      </c>
      <c r="G617" s="20" t="s">
        <v>91</v>
      </c>
      <c r="H617" s="21">
        <v>13000</v>
      </c>
    </row>
    <row r="618" spans="1:8" x14ac:dyDescent="0.2">
      <c r="A618" s="19">
        <v>50</v>
      </c>
      <c r="B618" s="20" t="s">
        <v>356</v>
      </c>
      <c r="C618" s="20" t="s">
        <v>70</v>
      </c>
      <c r="D618" s="20" t="s">
        <v>85</v>
      </c>
      <c r="E618" s="20" t="s">
        <v>95</v>
      </c>
      <c r="F618" s="20" t="s">
        <v>96</v>
      </c>
      <c r="G618" s="20" t="s">
        <v>91</v>
      </c>
      <c r="H618" s="21">
        <v>95000</v>
      </c>
    </row>
    <row r="619" spans="1:8" x14ac:dyDescent="0.2">
      <c r="A619" s="19">
        <v>50</v>
      </c>
      <c r="B619" s="20" t="s">
        <v>356</v>
      </c>
      <c r="C619" s="20" t="s">
        <v>70</v>
      </c>
      <c r="D619" s="20" t="s">
        <v>85</v>
      </c>
      <c r="E619" s="20" t="s">
        <v>95</v>
      </c>
      <c r="F619" s="20" t="s">
        <v>244</v>
      </c>
      <c r="G619" s="20" t="s">
        <v>91</v>
      </c>
      <c r="H619" s="21">
        <v>200000</v>
      </c>
    </row>
    <row r="620" spans="1:8" x14ac:dyDescent="0.2">
      <c r="A620" s="19">
        <v>50</v>
      </c>
      <c r="B620" s="20" t="s">
        <v>356</v>
      </c>
      <c r="C620" s="20" t="s">
        <v>70</v>
      </c>
      <c r="D620" s="20" t="s">
        <v>85</v>
      </c>
      <c r="E620" s="20" t="s">
        <v>100</v>
      </c>
      <c r="F620" s="20" t="s">
        <v>101</v>
      </c>
      <c r="G620" s="20" t="s">
        <v>88</v>
      </c>
      <c r="H620" s="21">
        <v>75000</v>
      </c>
    </row>
    <row r="621" spans="1:8" x14ac:dyDescent="0.2">
      <c r="A621" s="19">
        <v>50</v>
      </c>
      <c r="B621" s="20" t="s">
        <v>356</v>
      </c>
      <c r="C621" s="20" t="s">
        <v>70</v>
      </c>
      <c r="D621" s="20" t="s">
        <v>85</v>
      </c>
      <c r="E621" s="20" t="s">
        <v>100</v>
      </c>
      <c r="F621" s="20" t="s">
        <v>103</v>
      </c>
      <c r="G621" s="20" t="s">
        <v>88</v>
      </c>
      <c r="H621" s="21">
        <v>3000</v>
      </c>
    </row>
    <row r="622" spans="1:8" x14ac:dyDescent="0.2">
      <c r="A622" s="19">
        <v>50</v>
      </c>
      <c r="B622" s="20" t="s">
        <v>356</v>
      </c>
      <c r="C622" s="20" t="s">
        <v>70</v>
      </c>
      <c r="D622" s="20" t="s">
        <v>85</v>
      </c>
      <c r="E622" s="20" t="s">
        <v>100</v>
      </c>
      <c r="F622" s="20" t="s">
        <v>106</v>
      </c>
      <c r="G622" s="20" t="s">
        <v>88</v>
      </c>
      <c r="H622" s="21">
        <v>45000</v>
      </c>
    </row>
    <row r="623" spans="1:8" x14ac:dyDescent="0.2">
      <c r="A623" s="19">
        <v>50</v>
      </c>
      <c r="B623" s="20" t="s">
        <v>356</v>
      </c>
      <c r="C623" s="20" t="s">
        <v>70</v>
      </c>
      <c r="D623" s="20" t="s">
        <v>85</v>
      </c>
      <c r="E623" s="20" t="s">
        <v>100</v>
      </c>
      <c r="F623" s="20" t="s">
        <v>108</v>
      </c>
      <c r="G623" s="20" t="s">
        <v>88</v>
      </c>
      <c r="H623" s="21">
        <v>155000</v>
      </c>
    </row>
    <row r="624" spans="1:8" x14ac:dyDescent="0.2">
      <c r="A624" s="19">
        <v>50</v>
      </c>
      <c r="B624" s="20" t="s">
        <v>356</v>
      </c>
      <c r="C624" s="20" t="s">
        <v>70</v>
      </c>
      <c r="D624" s="20" t="s">
        <v>118</v>
      </c>
      <c r="E624" s="20" t="s">
        <v>119</v>
      </c>
      <c r="F624" s="20" t="s">
        <v>120</v>
      </c>
      <c r="G624" s="20" t="s">
        <v>357</v>
      </c>
      <c r="H624" s="21">
        <v>1000000</v>
      </c>
    </row>
    <row r="625" spans="1:8" x14ac:dyDescent="0.2">
      <c r="A625" s="19">
        <v>50</v>
      </c>
      <c r="B625" s="20" t="s">
        <v>356</v>
      </c>
      <c r="C625" s="20" t="s">
        <v>70</v>
      </c>
      <c r="D625" s="20" t="s">
        <v>118</v>
      </c>
      <c r="E625" s="20" t="s">
        <v>72</v>
      </c>
      <c r="F625" s="20" t="s">
        <v>175</v>
      </c>
      <c r="G625" s="20" t="s">
        <v>330</v>
      </c>
      <c r="H625" s="21">
        <v>100000</v>
      </c>
    </row>
    <row r="626" spans="1:8" x14ac:dyDescent="0.2">
      <c r="A626" s="19">
        <v>50</v>
      </c>
      <c r="B626" s="20" t="s">
        <v>356</v>
      </c>
      <c r="C626" s="20" t="s">
        <v>70</v>
      </c>
      <c r="D626" s="20" t="s">
        <v>118</v>
      </c>
      <c r="E626" s="20" t="s">
        <v>123</v>
      </c>
      <c r="F626" s="20" t="s">
        <v>123</v>
      </c>
      <c r="G626" s="20" t="s">
        <v>219</v>
      </c>
      <c r="H626" s="21">
        <v>250000</v>
      </c>
    </row>
    <row r="627" spans="1:8" x14ac:dyDescent="0.2">
      <c r="A627" s="19">
        <v>50</v>
      </c>
      <c r="B627" s="20" t="s">
        <v>356</v>
      </c>
      <c r="C627" s="20" t="s">
        <v>70</v>
      </c>
      <c r="D627" s="20" t="s">
        <v>141</v>
      </c>
      <c r="E627" s="20" t="s">
        <v>145</v>
      </c>
      <c r="F627" s="20" t="s">
        <v>146</v>
      </c>
      <c r="G627" s="20" t="s">
        <v>147</v>
      </c>
      <c r="H627" s="21">
        <v>500000</v>
      </c>
    </row>
    <row r="628" spans="1:8" x14ac:dyDescent="0.2">
      <c r="A628" s="19">
        <v>50</v>
      </c>
      <c r="B628" s="20" t="s">
        <v>356</v>
      </c>
      <c r="C628" s="20" t="s">
        <v>70</v>
      </c>
      <c r="D628" s="20" t="s">
        <v>148</v>
      </c>
      <c r="E628" s="20" t="s">
        <v>149</v>
      </c>
      <c r="F628" s="20" t="s">
        <v>150</v>
      </c>
      <c r="G628" s="20"/>
      <c r="H628" s="21">
        <v>22000</v>
      </c>
    </row>
    <row r="629" spans="1:8" x14ac:dyDescent="0.2">
      <c r="A629" s="19">
        <v>50</v>
      </c>
      <c r="B629" s="20" t="s">
        <v>356</v>
      </c>
      <c r="C629" s="20" t="s">
        <v>70</v>
      </c>
      <c r="D629" s="20" t="s">
        <v>148</v>
      </c>
      <c r="E629" s="20" t="s">
        <v>149</v>
      </c>
      <c r="F629" s="20" t="s">
        <v>203</v>
      </c>
      <c r="G629" s="20"/>
      <c r="H629" s="21">
        <v>40000</v>
      </c>
    </row>
    <row r="630" spans="1:8" x14ac:dyDescent="0.2">
      <c r="A630" s="19">
        <v>50</v>
      </c>
      <c r="B630" s="20" t="s">
        <v>356</v>
      </c>
      <c r="C630" s="20" t="s">
        <v>70</v>
      </c>
      <c r="D630" s="20" t="s">
        <v>148</v>
      </c>
      <c r="E630" s="20" t="s">
        <v>151</v>
      </c>
      <c r="F630" s="20" t="s">
        <v>358</v>
      </c>
      <c r="G630" s="20"/>
      <c r="H630" s="21">
        <v>61000</v>
      </c>
    </row>
    <row r="631" spans="1:8" x14ac:dyDescent="0.2">
      <c r="A631" s="19">
        <v>50</v>
      </c>
      <c r="B631" s="20" t="s">
        <v>356</v>
      </c>
      <c r="C631" s="20" t="s">
        <v>70</v>
      </c>
      <c r="D631" s="20" t="s">
        <v>148</v>
      </c>
      <c r="E631" s="20" t="s">
        <v>153</v>
      </c>
      <c r="F631" s="20" t="s">
        <v>154</v>
      </c>
      <c r="G631" s="20" t="s">
        <v>260</v>
      </c>
      <c r="H631" s="21">
        <v>4000</v>
      </c>
    </row>
    <row r="632" spans="1:8" x14ac:dyDescent="0.2">
      <c r="A632" s="19">
        <v>50</v>
      </c>
      <c r="B632" s="20" t="s">
        <v>356</v>
      </c>
      <c r="C632" s="20" t="s">
        <v>70</v>
      </c>
      <c r="D632" s="20" t="s">
        <v>148</v>
      </c>
      <c r="E632" s="20" t="s">
        <v>153</v>
      </c>
      <c r="F632" s="20" t="s">
        <v>155</v>
      </c>
      <c r="G632" s="20"/>
      <c r="H632" s="21">
        <v>4000</v>
      </c>
    </row>
    <row r="633" spans="1:8" x14ac:dyDescent="0.2">
      <c r="A633" s="19">
        <v>50</v>
      </c>
      <c r="B633" s="20" t="s">
        <v>356</v>
      </c>
      <c r="C633" s="20" t="s">
        <v>70</v>
      </c>
      <c r="D633" s="20" t="s">
        <v>148</v>
      </c>
      <c r="E633" s="20" t="s">
        <v>191</v>
      </c>
      <c r="F633" s="20" t="s">
        <v>193</v>
      </c>
      <c r="G633" s="20"/>
      <c r="H633" s="21">
        <v>5000</v>
      </c>
    </row>
    <row r="634" spans="1:8" x14ac:dyDescent="0.2">
      <c r="A634" s="19">
        <v>50</v>
      </c>
      <c r="B634" s="20" t="s">
        <v>356</v>
      </c>
      <c r="C634" s="20" t="s">
        <v>70</v>
      </c>
      <c r="D634" s="20" t="s">
        <v>148</v>
      </c>
      <c r="E634" s="20" t="s">
        <v>142</v>
      </c>
      <c r="F634" s="20" t="s">
        <v>159</v>
      </c>
      <c r="G634" s="20"/>
      <c r="H634" s="21">
        <v>5000</v>
      </c>
    </row>
    <row r="635" spans="1:8" x14ac:dyDescent="0.2">
      <c r="A635" s="19">
        <v>50</v>
      </c>
      <c r="B635" s="20" t="s">
        <v>356</v>
      </c>
      <c r="C635" s="20" t="s">
        <v>70</v>
      </c>
      <c r="D635" s="20" t="s">
        <v>148</v>
      </c>
      <c r="E635" s="20" t="s">
        <v>206</v>
      </c>
      <c r="F635" s="20" t="s">
        <v>72</v>
      </c>
      <c r="G635" s="20"/>
      <c r="H635" s="21">
        <v>306000</v>
      </c>
    </row>
    <row r="636" spans="1:8" x14ac:dyDescent="0.2">
      <c r="A636" s="19">
        <v>50</v>
      </c>
      <c r="B636" s="20" t="s">
        <v>356</v>
      </c>
      <c r="C636" s="20" t="s">
        <v>70</v>
      </c>
      <c r="D636" s="20" t="s">
        <v>148</v>
      </c>
      <c r="E636" s="20" t="s">
        <v>207</v>
      </c>
      <c r="F636" s="20" t="s">
        <v>208</v>
      </c>
      <c r="G636" s="20"/>
      <c r="H636" s="21">
        <v>221000</v>
      </c>
    </row>
    <row r="637" spans="1:8" x14ac:dyDescent="0.2">
      <c r="A637" s="19">
        <v>55</v>
      </c>
      <c r="B637" s="20" t="s">
        <v>359</v>
      </c>
      <c r="C637" s="20" t="s">
        <v>70</v>
      </c>
      <c r="D637" s="20" t="s">
        <v>85</v>
      </c>
      <c r="E637" s="20" t="s">
        <v>95</v>
      </c>
      <c r="F637" s="20" t="s">
        <v>96</v>
      </c>
      <c r="G637" s="20" t="s">
        <v>91</v>
      </c>
      <c r="H637" s="21">
        <v>100000</v>
      </c>
    </row>
    <row r="638" spans="1:8" x14ac:dyDescent="0.2">
      <c r="A638" s="19">
        <v>55</v>
      </c>
      <c r="B638" s="20" t="s">
        <v>359</v>
      </c>
      <c r="C638" s="20" t="s">
        <v>70</v>
      </c>
      <c r="D638" s="20" t="s">
        <v>85</v>
      </c>
      <c r="E638" s="20" t="s">
        <v>100</v>
      </c>
      <c r="F638" s="20" t="s">
        <v>108</v>
      </c>
      <c r="G638" s="20" t="s">
        <v>88</v>
      </c>
      <c r="H638" s="21">
        <v>24000</v>
      </c>
    </row>
    <row r="639" spans="1:8" ht="23" x14ac:dyDescent="0.2">
      <c r="A639" s="19">
        <v>55</v>
      </c>
      <c r="B639" s="20" t="s">
        <v>359</v>
      </c>
      <c r="C639" s="20" t="s">
        <v>70</v>
      </c>
      <c r="D639" s="20" t="s">
        <v>148</v>
      </c>
      <c r="E639" s="20" t="s">
        <v>206</v>
      </c>
      <c r="F639" s="20" t="s">
        <v>72</v>
      </c>
      <c r="G639" s="20" t="s">
        <v>360</v>
      </c>
      <c r="H639" s="21">
        <v>2096000</v>
      </c>
    </row>
    <row r="640" spans="1:8" x14ac:dyDescent="0.2">
      <c r="A640" s="19">
        <v>55</v>
      </c>
      <c r="B640" s="20" t="s">
        <v>359</v>
      </c>
      <c r="C640" s="20" t="s">
        <v>70</v>
      </c>
      <c r="D640" s="20" t="s">
        <v>148</v>
      </c>
      <c r="E640" s="20" t="s">
        <v>207</v>
      </c>
      <c r="F640" s="20" t="s">
        <v>208</v>
      </c>
      <c r="G640" s="20"/>
      <c r="H640" s="21">
        <v>1511000</v>
      </c>
    </row>
    <row r="641" spans="1:8" x14ac:dyDescent="0.2">
      <c r="A641" s="19">
        <v>55.1</v>
      </c>
      <c r="B641" s="20" t="s">
        <v>361</v>
      </c>
      <c r="C641" s="20" t="s">
        <v>70</v>
      </c>
      <c r="D641" s="20" t="s">
        <v>179</v>
      </c>
      <c r="E641" s="20" t="s">
        <v>180</v>
      </c>
      <c r="F641" s="20" t="s">
        <v>181</v>
      </c>
      <c r="G641" s="20"/>
      <c r="H641" s="21">
        <v>160000</v>
      </c>
    </row>
    <row r="642" spans="1:8" x14ac:dyDescent="0.2">
      <c r="A642" s="19">
        <v>59</v>
      </c>
      <c r="B642" s="20" t="s">
        <v>362</v>
      </c>
      <c r="C642" s="20" t="s">
        <v>70</v>
      </c>
      <c r="D642" s="20" t="s">
        <v>71</v>
      </c>
      <c r="E642" s="20" t="s">
        <v>72</v>
      </c>
      <c r="F642" s="20" t="s">
        <v>73</v>
      </c>
      <c r="G642" s="20"/>
      <c r="H642" s="21">
        <v>204000</v>
      </c>
    </row>
    <row r="643" spans="1:8" x14ac:dyDescent="0.2">
      <c r="A643" s="19">
        <v>59</v>
      </c>
      <c r="B643" s="20" t="s">
        <v>362</v>
      </c>
      <c r="C643" s="20" t="s">
        <v>70</v>
      </c>
      <c r="D643" s="20" t="s">
        <v>71</v>
      </c>
      <c r="E643" s="20" t="s">
        <v>72</v>
      </c>
      <c r="F643" s="20" t="s">
        <v>74</v>
      </c>
      <c r="G643" s="20"/>
      <c r="H643" s="21">
        <v>37000</v>
      </c>
    </row>
    <row r="644" spans="1:8" x14ac:dyDescent="0.2">
      <c r="A644" s="19">
        <v>59</v>
      </c>
      <c r="B644" s="20" t="s">
        <v>362</v>
      </c>
      <c r="C644" s="20" t="s">
        <v>70</v>
      </c>
      <c r="D644" s="20" t="s">
        <v>71</v>
      </c>
      <c r="E644" s="20" t="s">
        <v>72</v>
      </c>
      <c r="F644" s="20" t="s">
        <v>75</v>
      </c>
      <c r="G644" s="20"/>
      <c r="H644" s="21">
        <v>63000</v>
      </c>
    </row>
    <row r="645" spans="1:8" x14ac:dyDescent="0.2">
      <c r="A645" s="19">
        <v>59</v>
      </c>
      <c r="B645" s="20" t="s">
        <v>362</v>
      </c>
      <c r="C645" s="20" t="s">
        <v>70</v>
      </c>
      <c r="D645" s="20" t="s">
        <v>71</v>
      </c>
      <c r="E645" s="20" t="s">
        <v>72</v>
      </c>
      <c r="F645" s="20" t="s">
        <v>76</v>
      </c>
      <c r="G645" s="20"/>
      <c r="H645" s="21">
        <v>20000</v>
      </c>
    </row>
    <row r="646" spans="1:8" x14ac:dyDescent="0.2">
      <c r="A646" s="19">
        <v>59</v>
      </c>
      <c r="B646" s="20" t="s">
        <v>362</v>
      </c>
      <c r="C646" s="20" t="s">
        <v>70</v>
      </c>
      <c r="D646" s="20" t="s">
        <v>71</v>
      </c>
      <c r="E646" s="20" t="s">
        <v>81</v>
      </c>
      <c r="F646" s="20" t="s">
        <v>82</v>
      </c>
      <c r="G646" s="20"/>
      <c r="H646" s="21">
        <v>55000</v>
      </c>
    </row>
    <row r="647" spans="1:8" x14ac:dyDescent="0.2">
      <c r="A647" s="19">
        <v>59</v>
      </c>
      <c r="B647" s="20" t="s">
        <v>362</v>
      </c>
      <c r="C647" s="20" t="s">
        <v>70</v>
      </c>
      <c r="D647" s="20" t="s">
        <v>71</v>
      </c>
      <c r="E647" s="20" t="s">
        <v>81</v>
      </c>
      <c r="F647" s="20" t="s">
        <v>83</v>
      </c>
      <c r="G647" s="20"/>
      <c r="H647" s="21">
        <v>5000</v>
      </c>
    </row>
    <row r="648" spans="1:8" x14ac:dyDescent="0.2">
      <c r="A648" s="19">
        <v>59</v>
      </c>
      <c r="B648" s="20" t="s">
        <v>362</v>
      </c>
      <c r="C648" s="20" t="s">
        <v>70</v>
      </c>
      <c r="D648" s="20" t="s">
        <v>71</v>
      </c>
      <c r="E648" s="20" t="s">
        <v>81</v>
      </c>
      <c r="F648" s="20" t="s">
        <v>84</v>
      </c>
      <c r="G648" s="20"/>
      <c r="H648" s="21">
        <v>35000</v>
      </c>
    </row>
    <row r="649" spans="1:8" x14ac:dyDescent="0.2">
      <c r="A649" s="19">
        <v>59</v>
      </c>
      <c r="B649" s="20" t="s">
        <v>362</v>
      </c>
      <c r="C649" s="20" t="s">
        <v>70</v>
      </c>
      <c r="D649" s="20" t="s">
        <v>85</v>
      </c>
      <c r="E649" s="20" t="s">
        <v>100</v>
      </c>
      <c r="F649" s="20" t="s">
        <v>108</v>
      </c>
      <c r="G649" s="20"/>
      <c r="H649" s="21">
        <v>125000</v>
      </c>
    </row>
    <row r="650" spans="1:8" x14ac:dyDescent="0.2">
      <c r="A650" s="19">
        <v>59</v>
      </c>
      <c r="B650" s="20" t="s">
        <v>362</v>
      </c>
      <c r="C650" s="20" t="s">
        <v>70</v>
      </c>
      <c r="D650" s="20" t="s">
        <v>109</v>
      </c>
      <c r="E650" s="20" t="s">
        <v>72</v>
      </c>
      <c r="F650" s="20" t="s">
        <v>110</v>
      </c>
      <c r="G650" s="20"/>
      <c r="H650" s="21">
        <v>5000</v>
      </c>
    </row>
    <row r="651" spans="1:8" x14ac:dyDescent="0.2">
      <c r="A651" s="19">
        <v>59</v>
      </c>
      <c r="B651" s="20" t="s">
        <v>362</v>
      </c>
      <c r="C651" s="20" t="s">
        <v>70</v>
      </c>
      <c r="D651" s="20" t="s">
        <v>109</v>
      </c>
      <c r="E651" s="20" t="s">
        <v>72</v>
      </c>
      <c r="F651" s="20" t="s">
        <v>172</v>
      </c>
      <c r="G651" s="20"/>
      <c r="H651" s="21">
        <v>20000</v>
      </c>
    </row>
    <row r="652" spans="1:8" x14ac:dyDescent="0.2">
      <c r="A652" s="19">
        <v>59</v>
      </c>
      <c r="B652" s="20" t="s">
        <v>362</v>
      </c>
      <c r="C652" s="20" t="s">
        <v>70</v>
      </c>
      <c r="D652" s="20" t="s">
        <v>118</v>
      </c>
      <c r="E652" s="20" t="s">
        <v>119</v>
      </c>
      <c r="F652" s="20" t="s">
        <v>120</v>
      </c>
      <c r="G652" s="20" t="s">
        <v>339</v>
      </c>
      <c r="H652" s="21">
        <v>1000000</v>
      </c>
    </row>
    <row r="653" spans="1:8" x14ac:dyDescent="0.2">
      <c r="A653" s="19">
        <v>59</v>
      </c>
      <c r="B653" s="20" t="s">
        <v>362</v>
      </c>
      <c r="C653" s="20" t="s">
        <v>70</v>
      </c>
      <c r="D653" s="20" t="s">
        <v>118</v>
      </c>
      <c r="E653" s="20" t="s">
        <v>131</v>
      </c>
      <c r="F653" s="20" t="s">
        <v>132</v>
      </c>
      <c r="G653" s="20"/>
      <c r="H653" s="21">
        <v>15000</v>
      </c>
    </row>
    <row r="654" spans="1:8" x14ac:dyDescent="0.2">
      <c r="A654" s="19">
        <v>59</v>
      </c>
      <c r="B654" s="20" t="s">
        <v>362</v>
      </c>
      <c r="C654" s="20" t="s">
        <v>70</v>
      </c>
      <c r="D654" s="20" t="s">
        <v>118</v>
      </c>
      <c r="E654" s="20" t="s">
        <v>134</v>
      </c>
      <c r="F654" s="20" t="s">
        <v>137</v>
      </c>
      <c r="G654" s="20"/>
      <c r="H654" s="21">
        <v>5000</v>
      </c>
    </row>
    <row r="655" spans="1:8" x14ac:dyDescent="0.2">
      <c r="A655" s="19">
        <v>59</v>
      </c>
      <c r="B655" s="20" t="s">
        <v>362</v>
      </c>
      <c r="C655" s="20" t="s">
        <v>70</v>
      </c>
      <c r="D655" s="20" t="s">
        <v>141</v>
      </c>
      <c r="E655" s="20" t="s">
        <v>145</v>
      </c>
      <c r="F655" s="20" t="s">
        <v>363</v>
      </c>
      <c r="G655" s="20"/>
      <c r="H655" s="21">
        <v>375000</v>
      </c>
    </row>
    <row r="656" spans="1:8" x14ac:dyDescent="0.2">
      <c r="A656" s="19">
        <v>59</v>
      </c>
      <c r="B656" s="20" t="s">
        <v>362</v>
      </c>
      <c r="C656" s="20" t="s">
        <v>70</v>
      </c>
      <c r="D656" s="20" t="s">
        <v>148</v>
      </c>
      <c r="E656" s="20" t="s">
        <v>149</v>
      </c>
      <c r="F656" s="20" t="s">
        <v>150</v>
      </c>
      <c r="G656" s="20"/>
      <c r="H656" s="21">
        <v>43000</v>
      </c>
    </row>
    <row r="657" spans="1:8" x14ac:dyDescent="0.2">
      <c r="A657" s="19">
        <v>59</v>
      </c>
      <c r="B657" s="20" t="s">
        <v>362</v>
      </c>
      <c r="C657" s="20" t="s">
        <v>70</v>
      </c>
      <c r="D657" s="20" t="s">
        <v>148</v>
      </c>
      <c r="E657" s="20" t="s">
        <v>151</v>
      </c>
      <c r="F657" s="20" t="s">
        <v>152</v>
      </c>
      <c r="G657" s="20"/>
      <c r="H657" s="21">
        <v>6000</v>
      </c>
    </row>
    <row r="658" spans="1:8" x14ac:dyDescent="0.2">
      <c r="A658" s="19">
        <v>59</v>
      </c>
      <c r="B658" s="20" t="s">
        <v>362</v>
      </c>
      <c r="C658" s="20" t="s">
        <v>70</v>
      </c>
      <c r="D658" s="20" t="s">
        <v>148</v>
      </c>
      <c r="E658" s="20" t="s">
        <v>153</v>
      </c>
      <c r="F658" s="20" t="s">
        <v>154</v>
      </c>
      <c r="G658" s="20" t="s">
        <v>204</v>
      </c>
      <c r="H658" s="21">
        <v>7000</v>
      </c>
    </row>
    <row r="659" spans="1:8" x14ac:dyDescent="0.2">
      <c r="A659" s="19">
        <v>59</v>
      </c>
      <c r="B659" s="20" t="s">
        <v>362</v>
      </c>
      <c r="C659" s="20" t="s">
        <v>70</v>
      </c>
      <c r="D659" s="20" t="s">
        <v>148</v>
      </c>
      <c r="E659" s="20" t="s">
        <v>153</v>
      </c>
      <c r="F659" s="20" t="s">
        <v>155</v>
      </c>
      <c r="G659" s="20"/>
      <c r="H659" s="21">
        <v>2000</v>
      </c>
    </row>
    <row r="660" spans="1:8" x14ac:dyDescent="0.2">
      <c r="A660" s="19">
        <v>59</v>
      </c>
      <c r="B660" s="20" t="s">
        <v>362</v>
      </c>
      <c r="C660" s="20" t="s">
        <v>70</v>
      </c>
      <c r="D660" s="20" t="s">
        <v>148</v>
      </c>
      <c r="E660" s="20" t="s">
        <v>206</v>
      </c>
      <c r="F660" s="20" t="s">
        <v>72</v>
      </c>
      <c r="G660" s="20"/>
      <c r="H660" s="21">
        <v>244000</v>
      </c>
    </row>
    <row r="661" spans="1:8" x14ac:dyDescent="0.2">
      <c r="A661" s="19">
        <v>59</v>
      </c>
      <c r="B661" s="20" t="s">
        <v>362</v>
      </c>
      <c r="C661" s="20" t="s">
        <v>70</v>
      </c>
      <c r="D661" s="20" t="s">
        <v>148</v>
      </c>
      <c r="E661" s="20" t="s">
        <v>207</v>
      </c>
      <c r="F661" s="20" t="s">
        <v>208</v>
      </c>
      <c r="G661" s="20"/>
      <c r="H661" s="21">
        <v>176000</v>
      </c>
    </row>
    <row r="662" spans="1:8" ht="45" x14ac:dyDescent="0.2">
      <c r="A662" s="19">
        <v>59</v>
      </c>
      <c r="B662" s="20" t="s">
        <v>362</v>
      </c>
      <c r="C662" s="20" t="s">
        <v>70</v>
      </c>
      <c r="D662" s="20" t="s">
        <v>160</v>
      </c>
      <c r="E662" s="20" t="s">
        <v>198</v>
      </c>
      <c r="F662" s="20" t="s">
        <v>199</v>
      </c>
      <c r="G662" s="20" t="s">
        <v>364</v>
      </c>
      <c r="H662" s="21">
        <v>99000</v>
      </c>
    </row>
    <row r="663" spans="1:8" ht="23" x14ac:dyDescent="0.2">
      <c r="A663" s="19">
        <v>59.1</v>
      </c>
      <c r="B663" s="20" t="s">
        <v>365</v>
      </c>
      <c r="C663" s="20" t="s">
        <v>70</v>
      </c>
      <c r="D663" s="20" t="s">
        <v>71</v>
      </c>
      <c r="E663" s="20" t="s">
        <v>72</v>
      </c>
      <c r="F663" s="20" t="s">
        <v>73</v>
      </c>
      <c r="G663" s="20"/>
      <c r="H663" s="21">
        <v>242000</v>
      </c>
    </row>
    <row r="664" spans="1:8" ht="23" x14ac:dyDescent="0.2">
      <c r="A664" s="19">
        <v>59.1</v>
      </c>
      <c r="B664" s="20" t="s">
        <v>365</v>
      </c>
      <c r="C664" s="20" t="s">
        <v>70</v>
      </c>
      <c r="D664" s="20" t="s">
        <v>71</v>
      </c>
      <c r="E664" s="20" t="s">
        <v>72</v>
      </c>
      <c r="F664" s="20" t="s">
        <v>74</v>
      </c>
      <c r="G664" s="20"/>
      <c r="H664" s="21">
        <v>43000</v>
      </c>
    </row>
    <row r="665" spans="1:8" ht="23" x14ac:dyDescent="0.2">
      <c r="A665" s="19">
        <v>59.1</v>
      </c>
      <c r="B665" s="20" t="s">
        <v>365</v>
      </c>
      <c r="C665" s="20" t="s">
        <v>70</v>
      </c>
      <c r="D665" s="20" t="s">
        <v>71</v>
      </c>
      <c r="E665" s="20" t="s">
        <v>72</v>
      </c>
      <c r="F665" s="20" t="s">
        <v>75</v>
      </c>
      <c r="G665" s="20"/>
      <c r="H665" s="21">
        <v>74000</v>
      </c>
    </row>
    <row r="666" spans="1:8" ht="23" x14ac:dyDescent="0.2">
      <c r="A666" s="19">
        <v>59.1</v>
      </c>
      <c r="B666" s="20" t="s">
        <v>365</v>
      </c>
      <c r="C666" s="20" t="s">
        <v>70</v>
      </c>
      <c r="D666" s="20" t="s">
        <v>71</v>
      </c>
      <c r="E666" s="20" t="s">
        <v>72</v>
      </c>
      <c r="F666" s="20" t="s">
        <v>76</v>
      </c>
      <c r="G666" s="20"/>
      <c r="H666" s="21">
        <v>20000</v>
      </c>
    </row>
    <row r="667" spans="1:8" ht="23" x14ac:dyDescent="0.2">
      <c r="A667" s="19">
        <v>59.1</v>
      </c>
      <c r="B667" s="20" t="s">
        <v>365</v>
      </c>
      <c r="C667" s="20" t="s">
        <v>70</v>
      </c>
      <c r="D667" s="20" t="s">
        <v>71</v>
      </c>
      <c r="E667" s="20" t="s">
        <v>81</v>
      </c>
      <c r="F667" s="20" t="s">
        <v>82</v>
      </c>
      <c r="G667" s="20"/>
      <c r="H667" s="21">
        <v>65000</v>
      </c>
    </row>
    <row r="668" spans="1:8" ht="23" x14ac:dyDescent="0.2">
      <c r="A668" s="19">
        <v>59.1</v>
      </c>
      <c r="B668" s="20" t="s">
        <v>365</v>
      </c>
      <c r="C668" s="20" t="s">
        <v>70</v>
      </c>
      <c r="D668" s="20" t="s">
        <v>71</v>
      </c>
      <c r="E668" s="20" t="s">
        <v>81</v>
      </c>
      <c r="F668" s="20" t="s">
        <v>83</v>
      </c>
      <c r="G668" s="20"/>
      <c r="H668" s="21">
        <v>6000</v>
      </c>
    </row>
    <row r="669" spans="1:8" ht="23" x14ac:dyDescent="0.2">
      <c r="A669" s="19">
        <v>59.1</v>
      </c>
      <c r="B669" s="20" t="s">
        <v>365</v>
      </c>
      <c r="C669" s="20" t="s">
        <v>70</v>
      </c>
      <c r="D669" s="20" t="s">
        <v>71</v>
      </c>
      <c r="E669" s="20" t="s">
        <v>81</v>
      </c>
      <c r="F669" s="20" t="s">
        <v>84</v>
      </c>
      <c r="G669" s="20"/>
      <c r="H669" s="21">
        <v>46000</v>
      </c>
    </row>
    <row r="670" spans="1:8" ht="23" x14ac:dyDescent="0.2">
      <c r="A670" s="19">
        <v>59.1</v>
      </c>
      <c r="B670" s="20" t="s">
        <v>365</v>
      </c>
      <c r="C670" s="20" t="s">
        <v>70</v>
      </c>
      <c r="D670" s="20" t="s">
        <v>85</v>
      </c>
      <c r="E670" s="20" t="s">
        <v>100</v>
      </c>
      <c r="F670" s="20" t="s">
        <v>108</v>
      </c>
      <c r="G670" s="20" t="s">
        <v>88</v>
      </c>
      <c r="H670" s="21">
        <v>70000</v>
      </c>
    </row>
    <row r="671" spans="1:8" ht="23" x14ac:dyDescent="0.2">
      <c r="A671" s="19">
        <v>59.1</v>
      </c>
      <c r="B671" s="20" t="s">
        <v>365</v>
      </c>
      <c r="C671" s="20" t="s">
        <v>70</v>
      </c>
      <c r="D671" s="20" t="s">
        <v>109</v>
      </c>
      <c r="E671" s="20" t="s">
        <v>72</v>
      </c>
      <c r="F671" s="20" t="s">
        <v>110</v>
      </c>
      <c r="G671" s="20"/>
      <c r="H671" s="21">
        <v>5000</v>
      </c>
    </row>
    <row r="672" spans="1:8" ht="23" x14ac:dyDescent="0.2">
      <c r="A672" s="19">
        <v>59.1</v>
      </c>
      <c r="B672" s="20" t="s">
        <v>365</v>
      </c>
      <c r="C672" s="20" t="s">
        <v>70</v>
      </c>
      <c r="D672" s="20" t="s">
        <v>109</v>
      </c>
      <c r="E672" s="20" t="s">
        <v>72</v>
      </c>
      <c r="F672" s="20" t="s">
        <v>172</v>
      </c>
      <c r="G672" s="20"/>
      <c r="H672" s="21">
        <v>40000</v>
      </c>
    </row>
    <row r="673" spans="1:8" ht="23" x14ac:dyDescent="0.2">
      <c r="A673" s="19">
        <v>59.1</v>
      </c>
      <c r="B673" s="20" t="s">
        <v>365</v>
      </c>
      <c r="C673" s="20" t="s">
        <v>70</v>
      </c>
      <c r="D673" s="20" t="s">
        <v>118</v>
      </c>
      <c r="E673" s="20" t="s">
        <v>119</v>
      </c>
      <c r="F673" s="20" t="s">
        <v>120</v>
      </c>
      <c r="G673" s="20" t="s">
        <v>366</v>
      </c>
      <c r="H673" s="21">
        <v>1000000</v>
      </c>
    </row>
    <row r="674" spans="1:8" ht="23" x14ac:dyDescent="0.2">
      <c r="A674" s="19">
        <v>59.1</v>
      </c>
      <c r="B674" s="20" t="s">
        <v>365</v>
      </c>
      <c r="C674" s="20" t="s">
        <v>70</v>
      </c>
      <c r="D674" s="20" t="s">
        <v>118</v>
      </c>
      <c r="E674" s="20" t="s">
        <v>131</v>
      </c>
      <c r="F674" s="20" t="s">
        <v>132</v>
      </c>
      <c r="G674" s="20"/>
      <c r="H674" s="21">
        <v>40000</v>
      </c>
    </row>
    <row r="675" spans="1:8" ht="23" x14ac:dyDescent="0.2">
      <c r="A675" s="19">
        <v>59.1</v>
      </c>
      <c r="B675" s="20" t="s">
        <v>365</v>
      </c>
      <c r="C675" s="20" t="s">
        <v>70</v>
      </c>
      <c r="D675" s="20" t="s">
        <v>118</v>
      </c>
      <c r="E675" s="20" t="s">
        <v>134</v>
      </c>
      <c r="F675" s="20" t="s">
        <v>135</v>
      </c>
      <c r="G675" s="20"/>
      <c r="H675" s="21">
        <v>20000</v>
      </c>
    </row>
    <row r="676" spans="1:8" ht="23" x14ac:dyDescent="0.2">
      <c r="A676" s="19">
        <v>59.1</v>
      </c>
      <c r="B676" s="20" t="s">
        <v>365</v>
      </c>
      <c r="C676" s="20" t="s">
        <v>70</v>
      </c>
      <c r="D676" s="20" t="s">
        <v>118</v>
      </c>
      <c r="E676" s="20" t="s">
        <v>134</v>
      </c>
      <c r="F676" s="20" t="s">
        <v>367</v>
      </c>
      <c r="G676" s="20"/>
      <c r="H676" s="21">
        <v>20000</v>
      </c>
    </row>
    <row r="677" spans="1:8" ht="23" x14ac:dyDescent="0.2">
      <c r="A677" s="19">
        <v>59.1</v>
      </c>
      <c r="B677" s="20" t="s">
        <v>365</v>
      </c>
      <c r="C677" s="20" t="s">
        <v>70</v>
      </c>
      <c r="D677" s="20" t="s">
        <v>148</v>
      </c>
      <c r="E677" s="20" t="s">
        <v>149</v>
      </c>
      <c r="F677" s="20" t="s">
        <v>150</v>
      </c>
      <c r="G677" s="20"/>
      <c r="H677" s="21">
        <v>22000</v>
      </c>
    </row>
    <row r="678" spans="1:8" ht="23" x14ac:dyDescent="0.2">
      <c r="A678" s="19">
        <v>59.1</v>
      </c>
      <c r="B678" s="20" t="s">
        <v>365</v>
      </c>
      <c r="C678" s="20" t="s">
        <v>70</v>
      </c>
      <c r="D678" s="20" t="s">
        <v>148</v>
      </c>
      <c r="E678" s="20" t="s">
        <v>151</v>
      </c>
      <c r="F678" s="20" t="s">
        <v>368</v>
      </c>
      <c r="G678" s="20"/>
      <c r="H678" s="21">
        <v>5000</v>
      </c>
    </row>
    <row r="679" spans="1:8" ht="23" x14ac:dyDescent="0.2">
      <c r="A679" s="19">
        <v>59.1</v>
      </c>
      <c r="B679" s="20" t="s">
        <v>365</v>
      </c>
      <c r="C679" s="20" t="s">
        <v>70</v>
      </c>
      <c r="D679" s="20" t="s">
        <v>148</v>
      </c>
      <c r="E679" s="20" t="s">
        <v>151</v>
      </c>
      <c r="F679" s="20" t="s">
        <v>152</v>
      </c>
      <c r="G679" s="20"/>
      <c r="H679" s="21">
        <v>6000</v>
      </c>
    </row>
    <row r="680" spans="1:8" ht="23" x14ac:dyDescent="0.2">
      <c r="A680" s="19">
        <v>59.1</v>
      </c>
      <c r="B680" s="20" t="s">
        <v>365</v>
      </c>
      <c r="C680" s="20" t="s">
        <v>70</v>
      </c>
      <c r="D680" s="20" t="s">
        <v>148</v>
      </c>
      <c r="E680" s="20" t="s">
        <v>153</v>
      </c>
      <c r="F680" s="20" t="s">
        <v>154</v>
      </c>
      <c r="G680" s="20" t="s">
        <v>369</v>
      </c>
      <c r="H680" s="21">
        <v>3000</v>
      </c>
    </row>
    <row r="681" spans="1:8" ht="23" x14ac:dyDescent="0.2">
      <c r="A681" s="19">
        <v>59.1</v>
      </c>
      <c r="B681" s="20" t="s">
        <v>365</v>
      </c>
      <c r="C681" s="20" t="s">
        <v>70</v>
      </c>
      <c r="D681" s="20" t="s">
        <v>148</v>
      </c>
      <c r="E681" s="20" t="s">
        <v>153</v>
      </c>
      <c r="F681" s="20" t="s">
        <v>155</v>
      </c>
      <c r="G681" s="20"/>
      <c r="H681" s="21">
        <v>3000</v>
      </c>
    </row>
    <row r="682" spans="1:8" ht="23" x14ac:dyDescent="0.2">
      <c r="A682" s="19">
        <v>59.1</v>
      </c>
      <c r="B682" s="20" t="s">
        <v>365</v>
      </c>
      <c r="C682" s="20" t="s">
        <v>70</v>
      </c>
      <c r="D682" s="20" t="s">
        <v>148</v>
      </c>
      <c r="E682" s="20" t="s">
        <v>142</v>
      </c>
      <c r="F682" s="20" t="s">
        <v>159</v>
      </c>
      <c r="G682" s="20"/>
      <c r="H682" s="21">
        <v>1000</v>
      </c>
    </row>
    <row r="683" spans="1:8" ht="23" x14ac:dyDescent="0.2">
      <c r="A683" s="19">
        <v>59.1</v>
      </c>
      <c r="B683" s="20" t="s">
        <v>365</v>
      </c>
      <c r="C683" s="20" t="s">
        <v>70</v>
      </c>
      <c r="D683" s="20" t="s">
        <v>148</v>
      </c>
      <c r="E683" s="20" t="s">
        <v>206</v>
      </c>
      <c r="F683" s="20" t="s">
        <v>72</v>
      </c>
      <c r="G683" s="20"/>
      <c r="H683" s="21">
        <v>231000</v>
      </c>
    </row>
    <row r="684" spans="1:8" ht="23" x14ac:dyDescent="0.2">
      <c r="A684" s="19">
        <v>59.1</v>
      </c>
      <c r="B684" s="20" t="s">
        <v>365</v>
      </c>
      <c r="C684" s="20" t="s">
        <v>70</v>
      </c>
      <c r="D684" s="20" t="s">
        <v>148</v>
      </c>
      <c r="E684" s="20" t="s">
        <v>207</v>
      </c>
      <c r="F684" s="20" t="s">
        <v>208</v>
      </c>
      <c r="G684" s="20"/>
      <c r="H684" s="21">
        <v>166000</v>
      </c>
    </row>
    <row r="685" spans="1:8" ht="23" x14ac:dyDescent="0.2">
      <c r="A685" s="19">
        <v>61</v>
      </c>
      <c r="B685" s="20" t="s">
        <v>370</v>
      </c>
      <c r="C685" s="20" t="s">
        <v>70</v>
      </c>
      <c r="D685" s="20" t="s">
        <v>71</v>
      </c>
      <c r="E685" s="20"/>
      <c r="F685" s="20"/>
      <c r="G685" s="20" t="s">
        <v>71</v>
      </c>
      <c r="H685" s="21">
        <v>2809000</v>
      </c>
    </row>
    <row r="686" spans="1:8" ht="23" x14ac:dyDescent="0.2">
      <c r="A686" s="19">
        <v>61</v>
      </c>
      <c r="B686" s="20" t="s">
        <v>370</v>
      </c>
      <c r="C686" s="20" t="s">
        <v>70</v>
      </c>
      <c r="D686" s="20" t="s">
        <v>118</v>
      </c>
      <c r="E686" s="20"/>
      <c r="F686" s="20"/>
      <c r="G686" s="20" t="s">
        <v>118</v>
      </c>
      <c r="H686" s="21">
        <v>5209000</v>
      </c>
    </row>
    <row r="687" spans="1:8" ht="23" x14ac:dyDescent="0.2">
      <c r="A687" s="19">
        <v>61</v>
      </c>
      <c r="B687" s="20" t="s">
        <v>370</v>
      </c>
      <c r="C687" s="20" t="s">
        <v>70</v>
      </c>
      <c r="D687" s="20" t="s">
        <v>179</v>
      </c>
      <c r="E687" s="20"/>
      <c r="F687" s="20"/>
      <c r="G687" s="20" t="s">
        <v>285</v>
      </c>
      <c r="H687" s="21">
        <v>1858000</v>
      </c>
    </row>
    <row r="688" spans="1:8" ht="23" x14ac:dyDescent="0.2">
      <c r="A688" s="19">
        <v>61</v>
      </c>
      <c r="B688" s="20" t="s">
        <v>370</v>
      </c>
      <c r="C688" s="20" t="s">
        <v>70</v>
      </c>
      <c r="D688" s="20" t="s">
        <v>148</v>
      </c>
      <c r="E688" s="20"/>
      <c r="F688" s="20"/>
      <c r="G688" s="20" t="s">
        <v>148</v>
      </c>
      <c r="H688" s="21">
        <v>2167000</v>
      </c>
    </row>
    <row r="689" spans="1:8" x14ac:dyDescent="0.2">
      <c r="A689" s="19">
        <v>69</v>
      </c>
      <c r="B689" s="20" t="s">
        <v>371</v>
      </c>
      <c r="C689" s="20" t="s">
        <v>70</v>
      </c>
      <c r="D689" s="20" t="s">
        <v>51</v>
      </c>
      <c r="E689" s="20" t="s">
        <v>72</v>
      </c>
      <c r="F689" s="20" t="s">
        <v>259</v>
      </c>
      <c r="G689" s="20" t="s">
        <v>316</v>
      </c>
      <c r="H689" s="21">
        <v>10000</v>
      </c>
    </row>
    <row r="690" spans="1:8" x14ac:dyDescent="0.2">
      <c r="A690" s="19">
        <v>69</v>
      </c>
      <c r="B690" s="20" t="s">
        <v>371</v>
      </c>
      <c r="C690" s="20" t="s">
        <v>70</v>
      </c>
      <c r="D690" s="20" t="s">
        <v>71</v>
      </c>
      <c r="E690" s="20" t="s">
        <v>72</v>
      </c>
      <c r="F690" s="20" t="s">
        <v>73</v>
      </c>
      <c r="G690" s="20"/>
      <c r="H690" s="21">
        <v>806000</v>
      </c>
    </row>
    <row r="691" spans="1:8" x14ac:dyDescent="0.2">
      <c r="A691" s="19">
        <v>69</v>
      </c>
      <c r="B691" s="20" t="s">
        <v>371</v>
      </c>
      <c r="C691" s="20" t="s">
        <v>70</v>
      </c>
      <c r="D691" s="20" t="s">
        <v>71</v>
      </c>
      <c r="E691" s="20" t="s">
        <v>72</v>
      </c>
      <c r="F691" s="20" t="s">
        <v>74</v>
      </c>
      <c r="G691" s="20"/>
      <c r="H691" s="21">
        <v>143000</v>
      </c>
    </row>
    <row r="692" spans="1:8" x14ac:dyDescent="0.2">
      <c r="A692" s="19">
        <v>69</v>
      </c>
      <c r="B692" s="20" t="s">
        <v>371</v>
      </c>
      <c r="C692" s="20" t="s">
        <v>70</v>
      </c>
      <c r="D692" s="20" t="s">
        <v>71</v>
      </c>
      <c r="E692" s="20" t="s">
        <v>72</v>
      </c>
      <c r="F692" s="20" t="s">
        <v>75</v>
      </c>
      <c r="G692" s="20"/>
      <c r="H692" s="21">
        <v>247000</v>
      </c>
    </row>
    <row r="693" spans="1:8" x14ac:dyDescent="0.2">
      <c r="A693" s="19">
        <v>69</v>
      </c>
      <c r="B693" s="20" t="s">
        <v>371</v>
      </c>
      <c r="C693" s="20" t="s">
        <v>70</v>
      </c>
      <c r="D693" s="20" t="s">
        <v>71</v>
      </c>
      <c r="E693" s="20" t="s">
        <v>72</v>
      </c>
      <c r="F693" s="20" t="s">
        <v>76</v>
      </c>
      <c r="G693" s="20"/>
      <c r="H693" s="21">
        <v>20000</v>
      </c>
    </row>
    <row r="694" spans="1:8" x14ac:dyDescent="0.2">
      <c r="A694" s="19">
        <v>69</v>
      </c>
      <c r="B694" s="20" t="s">
        <v>371</v>
      </c>
      <c r="C694" s="20" t="s">
        <v>70</v>
      </c>
      <c r="D694" s="20" t="s">
        <v>71</v>
      </c>
      <c r="E694" s="20" t="s">
        <v>81</v>
      </c>
      <c r="F694" s="20" t="s">
        <v>82</v>
      </c>
      <c r="G694" s="20"/>
      <c r="H694" s="21">
        <v>218000</v>
      </c>
    </row>
    <row r="695" spans="1:8" x14ac:dyDescent="0.2">
      <c r="A695" s="19">
        <v>69</v>
      </c>
      <c r="B695" s="20" t="s">
        <v>371</v>
      </c>
      <c r="C695" s="20" t="s">
        <v>70</v>
      </c>
      <c r="D695" s="20" t="s">
        <v>71</v>
      </c>
      <c r="E695" s="20" t="s">
        <v>81</v>
      </c>
      <c r="F695" s="20" t="s">
        <v>83</v>
      </c>
      <c r="G695" s="20"/>
      <c r="H695" s="21">
        <v>18000</v>
      </c>
    </row>
    <row r="696" spans="1:8" x14ac:dyDescent="0.2">
      <c r="A696" s="19">
        <v>69</v>
      </c>
      <c r="B696" s="20" t="s">
        <v>371</v>
      </c>
      <c r="C696" s="20" t="s">
        <v>70</v>
      </c>
      <c r="D696" s="20" t="s">
        <v>71</v>
      </c>
      <c r="E696" s="20" t="s">
        <v>81</v>
      </c>
      <c r="F696" s="20" t="s">
        <v>84</v>
      </c>
      <c r="G696" s="20"/>
      <c r="H696" s="21">
        <v>58000</v>
      </c>
    </row>
    <row r="697" spans="1:8" ht="45" x14ac:dyDescent="0.2">
      <c r="A697" s="19">
        <v>69</v>
      </c>
      <c r="B697" s="20" t="s">
        <v>371</v>
      </c>
      <c r="C697" s="20" t="s">
        <v>70</v>
      </c>
      <c r="D697" s="20" t="s">
        <v>118</v>
      </c>
      <c r="E697" s="20" t="s">
        <v>119</v>
      </c>
      <c r="F697" s="20" t="s">
        <v>120</v>
      </c>
      <c r="G697" s="20" t="s">
        <v>372</v>
      </c>
      <c r="H697" s="21">
        <v>5000000</v>
      </c>
    </row>
    <row r="698" spans="1:8" x14ac:dyDescent="0.2">
      <c r="A698" s="19">
        <v>69</v>
      </c>
      <c r="B698" s="20" t="s">
        <v>371</v>
      </c>
      <c r="C698" s="20" t="s">
        <v>70</v>
      </c>
      <c r="D698" s="20" t="s">
        <v>118</v>
      </c>
      <c r="E698" s="20" t="s">
        <v>134</v>
      </c>
      <c r="F698" s="20" t="s">
        <v>137</v>
      </c>
      <c r="G698" s="20" t="s">
        <v>232</v>
      </c>
      <c r="H698" s="21">
        <v>20000</v>
      </c>
    </row>
    <row r="699" spans="1:8" x14ac:dyDescent="0.2">
      <c r="A699" s="19">
        <v>69.099999999999994</v>
      </c>
      <c r="B699" s="20" t="s">
        <v>373</v>
      </c>
      <c r="C699" s="20" t="s">
        <v>70</v>
      </c>
      <c r="D699" s="20" t="s">
        <v>109</v>
      </c>
      <c r="E699" s="20" t="s">
        <v>72</v>
      </c>
      <c r="F699" s="20" t="s">
        <v>172</v>
      </c>
      <c r="G699" s="20" t="s">
        <v>321</v>
      </c>
      <c r="H699" s="21">
        <v>50000</v>
      </c>
    </row>
    <row r="700" spans="1:8" x14ac:dyDescent="0.2">
      <c r="A700" s="19">
        <v>69.099999999999994</v>
      </c>
      <c r="B700" s="20" t="s">
        <v>373</v>
      </c>
      <c r="C700" s="20" t="s">
        <v>70</v>
      </c>
      <c r="D700" s="20" t="s">
        <v>118</v>
      </c>
      <c r="E700" s="20" t="s">
        <v>119</v>
      </c>
      <c r="F700" s="20" t="s">
        <v>120</v>
      </c>
      <c r="G700" s="20" t="s">
        <v>374</v>
      </c>
      <c r="H700" s="21">
        <v>3000000</v>
      </c>
    </row>
    <row r="701" spans="1:8" x14ac:dyDescent="0.2">
      <c r="A701" s="19">
        <v>69.099999999999994</v>
      </c>
      <c r="B701" s="20" t="s">
        <v>373</v>
      </c>
      <c r="C701" s="20" t="s">
        <v>70</v>
      </c>
      <c r="D701" s="20" t="s">
        <v>118</v>
      </c>
      <c r="E701" s="20" t="s">
        <v>131</v>
      </c>
      <c r="F701" s="20" t="s">
        <v>132</v>
      </c>
      <c r="G701" s="20" t="s">
        <v>375</v>
      </c>
      <c r="H701" s="21">
        <v>150000</v>
      </c>
    </row>
    <row r="702" spans="1:8" x14ac:dyDescent="0.2">
      <c r="A702" s="19">
        <v>69.099999999999994</v>
      </c>
      <c r="B702" s="20" t="s">
        <v>373</v>
      </c>
      <c r="C702" s="20" t="s">
        <v>70</v>
      </c>
      <c r="D702" s="20" t="s">
        <v>118</v>
      </c>
      <c r="E702" s="20" t="s">
        <v>134</v>
      </c>
      <c r="F702" s="20" t="s">
        <v>139</v>
      </c>
      <c r="G702" s="20" t="s">
        <v>239</v>
      </c>
      <c r="H702" s="21">
        <v>25000</v>
      </c>
    </row>
    <row r="703" spans="1:8" ht="23" x14ac:dyDescent="0.2">
      <c r="A703" s="19">
        <v>70</v>
      </c>
      <c r="B703" s="20" t="s">
        <v>376</v>
      </c>
      <c r="C703" s="20" t="s">
        <v>70</v>
      </c>
      <c r="D703" s="20" t="s">
        <v>71</v>
      </c>
      <c r="E703" s="20" t="s">
        <v>72</v>
      </c>
      <c r="F703" s="20" t="s">
        <v>73</v>
      </c>
      <c r="G703" s="20"/>
      <c r="H703" s="21">
        <v>887000</v>
      </c>
    </row>
    <row r="704" spans="1:8" ht="23" x14ac:dyDescent="0.2">
      <c r="A704" s="19">
        <v>70</v>
      </c>
      <c r="B704" s="20" t="s">
        <v>376</v>
      </c>
      <c r="C704" s="20" t="s">
        <v>70</v>
      </c>
      <c r="D704" s="20" t="s">
        <v>71</v>
      </c>
      <c r="E704" s="20" t="s">
        <v>72</v>
      </c>
      <c r="F704" s="20" t="s">
        <v>74</v>
      </c>
      <c r="G704" s="20"/>
      <c r="H704" s="21">
        <v>158000</v>
      </c>
    </row>
    <row r="705" spans="1:8" ht="23" x14ac:dyDescent="0.2">
      <c r="A705" s="19">
        <v>70</v>
      </c>
      <c r="B705" s="20" t="s">
        <v>376</v>
      </c>
      <c r="C705" s="20" t="s">
        <v>70</v>
      </c>
      <c r="D705" s="20" t="s">
        <v>71</v>
      </c>
      <c r="E705" s="20" t="s">
        <v>72</v>
      </c>
      <c r="F705" s="20" t="s">
        <v>75</v>
      </c>
      <c r="G705" s="20"/>
      <c r="H705" s="21">
        <v>271000</v>
      </c>
    </row>
    <row r="706" spans="1:8" ht="23" x14ac:dyDescent="0.2">
      <c r="A706" s="19">
        <v>70</v>
      </c>
      <c r="B706" s="20" t="s">
        <v>376</v>
      </c>
      <c r="C706" s="20" t="s">
        <v>70</v>
      </c>
      <c r="D706" s="20" t="s">
        <v>71</v>
      </c>
      <c r="E706" s="20" t="s">
        <v>72</v>
      </c>
      <c r="F706" s="20" t="s">
        <v>76</v>
      </c>
      <c r="G706" s="20"/>
      <c r="H706" s="21">
        <v>20000</v>
      </c>
    </row>
    <row r="707" spans="1:8" ht="23" x14ac:dyDescent="0.2">
      <c r="A707" s="19">
        <v>70</v>
      </c>
      <c r="B707" s="20" t="s">
        <v>376</v>
      </c>
      <c r="C707" s="20" t="s">
        <v>70</v>
      </c>
      <c r="D707" s="20" t="s">
        <v>71</v>
      </c>
      <c r="E707" s="20" t="s">
        <v>81</v>
      </c>
      <c r="F707" s="20" t="s">
        <v>82</v>
      </c>
      <c r="G707" s="20"/>
      <c r="H707" s="21">
        <v>239000</v>
      </c>
    </row>
    <row r="708" spans="1:8" ht="23" x14ac:dyDescent="0.2">
      <c r="A708" s="19">
        <v>70</v>
      </c>
      <c r="B708" s="20" t="s">
        <v>376</v>
      </c>
      <c r="C708" s="20" t="s">
        <v>70</v>
      </c>
      <c r="D708" s="20" t="s">
        <v>71</v>
      </c>
      <c r="E708" s="20" t="s">
        <v>81</v>
      </c>
      <c r="F708" s="20" t="s">
        <v>83</v>
      </c>
      <c r="G708" s="20"/>
      <c r="H708" s="21">
        <v>20000</v>
      </c>
    </row>
    <row r="709" spans="1:8" ht="23" x14ac:dyDescent="0.2">
      <c r="A709" s="19">
        <v>70</v>
      </c>
      <c r="B709" s="20" t="s">
        <v>376</v>
      </c>
      <c r="C709" s="20" t="s">
        <v>70</v>
      </c>
      <c r="D709" s="20" t="s">
        <v>71</v>
      </c>
      <c r="E709" s="20" t="s">
        <v>81</v>
      </c>
      <c r="F709" s="20" t="s">
        <v>84</v>
      </c>
      <c r="G709" s="20"/>
      <c r="H709" s="21">
        <v>81000</v>
      </c>
    </row>
    <row r="710" spans="1:8" ht="23" x14ac:dyDescent="0.2">
      <c r="A710" s="19">
        <v>70</v>
      </c>
      <c r="B710" s="20" t="s">
        <v>376</v>
      </c>
      <c r="C710" s="20" t="s">
        <v>70</v>
      </c>
      <c r="D710" s="20" t="s">
        <v>109</v>
      </c>
      <c r="E710" s="20" t="s">
        <v>72</v>
      </c>
      <c r="F710" s="20" t="s">
        <v>170</v>
      </c>
      <c r="G710" s="20" t="s">
        <v>171</v>
      </c>
      <c r="H710" s="21">
        <v>15000</v>
      </c>
    </row>
    <row r="711" spans="1:8" ht="23" x14ac:dyDescent="0.2">
      <c r="A711" s="19">
        <v>70</v>
      </c>
      <c r="B711" s="20" t="s">
        <v>376</v>
      </c>
      <c r="C711" s="20" t="s">
        <v>70</v>
      </c>
      <c r="D711" s="20" t="s">
        <v>109</v>
      </c>
      <c r="E711" s="20" t="s">
        <v>72</v>
      </c>
      <c r="F711" s="20" t="s">
        <v>172</v>
      </c>
      <c r="G711" s="20" t="s">
        <v>173</v>
      </c>
      <c r="H711" s="21">
        <v>50000</v>
      </c>
    </row>
    <row r="712" spans="1:8" ht="23" x14ac:dyDescent="0.2">
      <c r="A712" s="19">
        <v>70</v>
      </c>
      <c r="B712" s="20" t="s">
        <v>376</v>
      </c>
      <c r="C712" s="20" t="s">
        <v>70</v>
      </c>
      <c r="D712" s="20" t="s">
        <v>118</v>
      </c>
      <c r="E712" s="20" t="s">
        <v>119</v>
      </c>
      <c r="F712" s="20" t="s">
        <v>120</v>
      </c>
      <c r="G712" s="20" t="s">
        <v>216</v>
      </c>
      <c r="H712" s="21">
        <v>5500000</v>
      </c>
    </row>
    <row r="713" spans="1:8" ht="23" x14ac:dyDescent="0.2">
      <c r="A713" s="19">
        <v>70</v>
      </c>
      <c r="B713" s="20" t="s">
        <v>376</v>
      </c>
      <c r="C713" s="20" t="s">
        <v>70</v>
      </c>
      <c r="D713" s="20" t="s">
        <v>118</v>
      </c>
      <c r="E713" s="20" t="s">
        <v>123</v>
      </c>
      <c r="F713" s="20" t="s">
        <v>124</v>
      </c>
      <c r="G713" s="20" t="s">
        <v>377</v>
      </c>
      <c r="H713" s="21">
        <v>5000</v>
      </c>
    </row>
    <row r="714" spans="1:8" ht="23" x14ac:dyDescent="0.2">
      <c r="A714" s="19">
        <v>70</v>
      </c>
      <c r="B714" s="20" t="s">
        <v>376</v>
      </c>
      <c r="C714" s="20" t="s">
        <v>70</v>
      </c>
      <c r="D714" s="20" t="s">
        <v>118</v>
      </c>
      <c r="E714" s="20" t="s">
        <v>123</v>
      </c>
      <c r="F714" s="20" t="s">
        <v>123</v>
      </c>
      <c r="G714" s="20" t="s">
        <v>377</v>
      </c>
      <c r="H714" s="21">
        <v>1375000</v>
      </c>
    </row>
    <row r="715" spans="1:8" ht="23" x14ac:dyDescent="0.2">
      <c r="A715" s="19">
        <v>70</v>
      </c>
      <c r="B715" s="20" t="s">
        <v>376</v>
      </c>
      <c r="C715" s="20" t="s">
        <v>70</v>
      </c>
      <c r="D715" s="20" t="s">
        <v>118</v>
      </c>
      <c r="E715" s="20" t="s">
        <v>131</v>
      </c>
      <c r="F715" s="20" t="s">
        <v>132</v>
      </c>
      <c r="G715" s="20" t="s">
        <v>378</v>
      </c>
      <c r="H715" s="21">
        <v>70000</v>
      </c>
    </row>
    <row r="716" spans="1:8" ht="23" x14ac:dyDescent="0.2">
      <c r="A716" s="19">
        <v>70</v>
      </c>
      <c r="B716" s="20" t="s">
        <v>376</v>
      </c>
      <c r="C716" s="20" t="s">
        <v>70</v>
      </c>
      <c r="D716" s="20" t="s">
        <v>179</v>
      </c>
      <c r="E716" s="20" t="s">
        <v>180</v>
      </c>
      <c r="F716" s="20" t="s">
        <v>181</v>
      </c>
      <c r="G716" s="20"/>
      <c r="H716" s="21">
        <v>311000</v>
      </c>
    </row>
    <row r="717" spans="1:8" ht="23" x14ac:dyDescent="0.2">
      <c r="A717" s="19">
        <v>70</v>
      </c>
      <c r="B717" s="20" t="s">
        <v>376</v>
      </c>
      <c r="C717" s="20" t="s">
        <v>70</v>
      </c>
      <c r="D717" s="20" t="s">
        <v>148</v>
      </c>
      <c r="E717" s="20" t="s">
        <v>149</v>
      </c>
      <c r="F717" s="20" t="s">
        <v>295</v>
      </c>
      <c r="G717" s="20"/>
      <c r="H717" s="21">
        <v>150000</v>
      </c>
    </row>
    <row r="718" spans="1:8" ht="23" x14ac:dyDescent="0.2">
      <c r="A718" s="19">
        <v>70</v>
      </c>
      <c r="B718" s="20" t="s">
        <v>376</v>
      </c>
      <c r="C718" s="20" t="s">
        <v>70</v>
      </c>
      <c r="D718" s="20" t="s">
        <v>148</v>
      </c>
      <c r="E718" s="20" t="s">
        <v>149</v>
      </c>
      <c r="F718" s="20" t="s">
        <v>150</v>
      </c>
      <c r="G718" s="20"/>
      <c r="H718" s="21">
        <v>54000</v>
      </c>
    </row>
    <row r="719" spans="1:8" ht="23" x14ac:dyDescent="0.2">
      <c r="A719" s="19">
        <v>70</v>
      </c>
      <c r="B719" s="20" t="s">
        <v>376</v>
      </c>
      <c r="C719" s="20" t="s">
        <v>70</v>
      </c>
      <c r="D719" s="20" t="s">
        <v>148</v>
      </c>
      <c r="E719" s="20" t="s">
        <v>153</v>
      </c>
      <c r="F719" s="20" t="s">
        <v>154</v>
      </c>
      <c r="G719" s="20" t="s">
        <v>260</v>
      </c>
      <c r="H719" s="21">
        <v>10000</v>
      </c>
    </row>
    <row r="720" spans="1:8" ht="23" x14ac:dyDescent="0.2">
      <c r="A720" s="19">
        <v>70</v>
      </c>
      <c r="B720" s="20" t="s">
        <v>376</v>
      </c>
      <c r="C720" s="20" t="s">
        <v>70</v>
      </c>
      <c r="D720" s="20" t="s">
        <v>148</v>
      </c>
      <c r="E720" s="20" t="s">
        <v>153</v>
      </c>
      <c r="F720" s="20" t="s">
        <v>155</v>
      </c>
      <c r="G720" s="20"/>
      <c r="H720" s="21">
        <v>4000</v>
      </c>
    </row>
    <row r="721" spans="1:8" ht="23" x14ac:dyDescent="0.2">
      <c r="A721" s="19">
        <v>70</v>
      </c>
      <c r="B721" s="20" t="s">
        <v>376</v>
      </c>
      <c r="C721" s="20" t="s">
        <v>70</v>
      </c>
      <c r="D721" s="20" t="s">
        <v>148</v>
      </c>
      <c r="E721" s="20" t="s">
        <v>191</v>
      </c>
      <c r="F721" s="20" t="s">
        <v>192</v>
      </c>
      <c r="G721" s="20"/>
      <c r="H721" s="21">
        <v>2000</v>
      </c>
    </row>
    <row r="722" spans="1:8" ht="23" x14ac:dyDescent="0.2">
      <c r="A722" s="19">
        <v>70</v>
      </c>
      <c r="B722" s="20" t="s">
        <v>376</v>
      </c>
      <c r="C722" s="20" t="s">
        <v>70</v>
      </c>
      <c r="D722" s="20" t="s">
        <v>148</v>
      </c>
      <c r="E722" s="20" t="s">
        <v>191</v>
      </c>
      <c r="F722" s="20" t="s">
        <v>193</v>
      </c>
      <c r="G722" s="20"/>
      <c r="H722" s="21">
        <v>5000</v>
      </c>
    </row>
    <row r="723" spans="1:8" ht="23" x14ac:dyDescent="0.2">
      <c r="A723" s="19">
        <v>70</v>
      </c>
      <c r="B723" s="20" t="s">
        <v>376</v>
      </c>
      <c r="C723" s="20" t="s">
        <v>70</v>
      </c>
      <c r="D723" s="20" t="s">
        <v>148</v>
      </c>
      <c r="E723" s="20" t="s">
        <v>206</v>
      </c>
      <c r="F723" s="20" t="s">
        <v>72</v>
      </c>
      <c r="G723" s="20"/>
      <c r="H723" s="21">
        <v>1059000</v>
      </c>
    </row>
    <row r="724" spans="1:8" ht="23" x14ac:dyDescent="0.2">
      <c r="A724" s="19">
        <v>70</v>
      </c>
      <c r="B724" s="20" t="s">
        <v>376</v>
      </c>
      <c r="C724" s="20" t="s">
        <v>70</v>
      </c>
      <c r="D724" s="20" t="s">
        <v>148</v>
      </c>
      <c r="E724" s="20" t="s">
        <v>207</v>
      </c>
      <c r="F724" s="20" t="s">
        <v>208</v>
      </c>
      <c r="G724" s="20"/>
      <c r="H724" s="21">
        <v>764000</v>
      </c>
    </row>
    <row r="725" spans="1:8" ht="23" x14ac:dyDescent="0.2">
      <c r="A725" s="19">
        <v>70.099999999999994</v>
      </c>
      <c r="B725" s="20" t="s">
        <v>379</v>
      </c>
      <c r="C725" s="20" t="s">
        <v>70</v>
      </c>
      <c r="D725" s="20" t="s">
        <v>118</v>
      </c>
      <c r="E725" s="20" t="s">
        <v>134</v>
      </c>
      <c r="F725" s="20" t="s">
        <v>137</v>
      </c>
      <c r="G725" s="20" t="s">
        <v>380</v>
      </c>
      <c r="H725" s="21">
        <v>120000</v>
      </c>
    </row>
    <row r="726" spans="1:8" ht="23" x14ac:dyDescent="0.2">
      <c r="A726" s="19">
        <v>70.099999999999994</v>
      </c>
      <c r="B726" s="20" t="s">
        <v>379</v>
      </c>
      <c r="C726" s="20" t="s">
        <v>70</v>
      </c>
      <c r="D726" s="20" t="s">
        <v>148</v>
      </c>
      <c r="E726" s="20" t="s">
        <v>149</v>
      </c>
      <c r="F726" s="20" t="s">
        <v>202</v>
      </c>
      <c r="G726" s="20"/>
      <c r="H726" s="21">
        <v>210000</v>
      </c>
    </row>
    <row r="727" spans="1:8" ht="23" x14ac:dyDescent="0.2">
      <c r="A727" s="19">
        <v>70.099999999999994</v>
      </c>
      <c r="B727" s="20" t="s">
        <v>379</v>
      </c>
      <c r="C727" s="20" t="s">
        <v>70</v>
      </c>
      <c r="D727" s="20" t="s">
        <v>148</v>
      </c>
      <c r="E727" s="20" t="s">
        <v>149</v>
      </c>
      <c r="F727" s="20" t="s">
        <v>295</v>
      </c>
      <c r="G727" s="20"/>
      <c r="H727" s="21">
        <v>188000</v>
      </c>
    </row>
    <row r="728" spans="1:8" ht="23" x14ac:dyDescent="0.2">
      <c r="A728" s="19">
        <v>70.099999999999994</v>
      </c>
      <c r="B728" s="20" t="s">
        <v>379</v>
      </c>
      <c r="C728" s="20" t="s">
        <v>70</v>
      </c>
      <c r="D728" s="20" t="s">
        <v>148</v>
      </c>
      <c r="E728" s="20" t="s">
        <v>149</v>
      </c>
      <c r="F728" s="20" t="s">
        <v>150</v>
      </c>
      <c r="G728" s="20"/>
      <c r="H728" s="21">
        <v>43000</v>
      </c>
    </row>
    <row r="729" spans="1:8" ht="23" x14ac:dyDescent="0.2">
      <c r="A729" s="19">
        <v>70.099999999999994</v>
      </c>
      <c r="B729" s="20" t="s">
        <v>379</v>
      </c>
      <c r="C729" s="20" t="s">
        <v>70</v>
      </c>
      <c r="D729" s="20" t="s">
        <v>148</v>
      </c>
      <c r="E729" s="20" t="s">
        <v>153</v>
      </c>
      <c r="F729" s="20" t="s">
        <v>154</v>
      </c>
      <c r="G729" s="20" t="s">
        <v>260</v>
      </c>
      <c r="H729" s="21">
        <v>13000</v>
      </c>
    </row>
    <row r="730" spans="1:8" ht="23" x14ac:dyDescent="0.2">
      <c r="A730" s="19">
        <v>70.099999999999994</v>
      </c>
      <c r="B730" s="20" t="s">
        <v>379</v>
      </c>
      <c r="C730" s="20" t="s">
        <v>70</v>
      </c>
      <c r="D730" s="20" t="s">
        <v>148</v>
      </c>
      <c r="E730" s="20" t="s">
        <v>153</v>
      </c>
      <c r="F730" s="20" t="s">
        <v>155</v>
      </c>
      <c r="G730" s="20"/>
      <c r="H730" s="21">
        <v>5000</v>
      </c>
    </row>
    <row r="731" spans="1:8" ht="23" x14ac:dyDescent="0.2">
      <c r="A731" s="19">
        <v>70.099999999999994</v>
      </c>
      <c r="B731" s="20" t="s">
        <v>379</v>
      </c>
      <c r="C731" s="20" t="s">
        <v>70</v>
      </c>
      <c r="D731" s="20" t="s">
        <v>148</v>
      </c>
      <c r="E731" s="20" t="s">
        <v>191</v>
      </c>
      <c r="F731" s="20" t="s">
        <v>193</v>
      </c>
      <c r="G731" s="20"/>
      <c r="H731" s="21">
        <v>3000</v>
      </c>
    </row>
    <row r="732" spans="1:8" x14ac:dyDescent="0.2">
      <c r="A732" s="19">
        <v>76</v>
      </c>
      <c r="B732" s="20" t="s">
        <v>381</v>
      </c>
      <c r="C732" s="20" t="s">
        <v>70</v>
      </c>
      <c r="D732" s="20" t="s">
        <v>51</v>
      </c>
      <c r="E732" s="20" t="s">
        <v>72</v>
      </c>
      <c r="F732" s="20" t="s">
        <v>382</v>
      </c>
      <c r="G732" s="20" t="s">
        <v>383</v>
      </c>
      <c r="H732" s="21">
        <v>10000</v>
      </c>
    </row>
    <row r="733" spans="1:8" x14ac:dyDescent="0.2">
      <c r="A733" s="19">
        <v>76</v>
      </c>
      <c r="B733" s="20" t="s">
        <v>381</v>
      </c>
      <c r="C733" s="20" t="s">
        <v>70</v>
      </c>
      <c r="D733" s="20" t="s">
        <v>71</v>
      </c>
      <c r="E733" s="20" t="s">
        <v>72</v>
      </c>
      <c r="F733" s="20" t="s">
        <v>73</v>
      </c>
      <c r="G733" s="20"/>
      <c r="H733" s="21">
        <v>617000</v>
      </c>
    </row>
    <row r="734" spans="1:8" x14ac:dyDescent="0.2">
      <c r="A734" s="19">
        <v>76</v>
      </c>
      <c r="B734" s="20" t="s">
        <v>381</v>
      </c>
      <c r="C734" s="20" t="s">
        <v>70</v>
      </c>
      <c r="D734" s="20" t="s">
        <v>71</v>
      </c>
      <c r="E734" s="20" t="s">
        <v>72</v>
      </c>
      <c r="F734" s="20" t="s">
        <v>74</v>
      </c>
      <c r="G734" s="20"/>
      <c r="H734" s="21">
        <v>110000</v>
      </c>
    </row>
    <row r="735" spans="1:8" x14ac:dyDescent="0.2">
      <c r="A735" s="19">
        <v>76</v>
      </c>
      <c r="B735" s="20" t="s">
        <v>381</v>
      </c>
      <c r="C735" s="20" t="s">
        <v>70</v>
      </c>
      <c r="D735" s="20" t="s">
        <v>71</v>
      </c>
      <c r="E735" s="20" t="s">
        <v>72</v>
      </c>
      <c r="F735" s="20" t="s">
        <v>75</v>
      </c>
      <c r="G735" s="20"/>
      <c r="H735" s="21">
        <v>189000</v>
      </c>
    </row>
    <row r="736" spans="1:8" x14ac:dyDescent="0.2">
      <c r="A736" s="19">
        <v>76</v>
      </c>
      <c r="B736" s="20" t="s">
        <v>381</v>
      </c>
      <c r="C736" s="20" t="s">
        <v>70</v>
      </c>
      <c r="D736" s="20" t="s">
        <v>71</v>
      </c>
      <c r="E736" s="20" t="s">
        <v>72</v>
      </c>
      <c r="F736" s="20" t="s">
        <v>76</v>
      </c>
      <c r="G736" s="20"/>
      <c r="H736" s="21">
        <v>20000</v>
      </c>
    </row>
    <row r="737" spans="1:8" x14ac:dyDescent="0.2">
      <c r="A737" s="19">
        <v>76</v>
      </c>
      <c r="B737" s="20" t="s">
        <v>381</v>
      </c>
      <c r="C737" s="20" t="s">
        <v>70</v>
      </c>
      <c r="D737" s="20" t="s">
        <v>71</v>
      </c>
      <c r="E737" s="20" t="s">
        <v>81</v>
      </c>
      <c r="F737" s="20" t="s">
        <v>82</v>
      </c>
      <c r="G737" s="20"/>
      <c r="H737" s="21">
        <v>167000</v>
      </c>
    </row>
    <row r="738" spans="1:8" x14ac:dyDescent="0.2">
      <c r="A738" s="19">
        <v>76</v>
      </c>
      <c r="B738" s="20" t="s">
        <v>381</v>
      </c>
      <c r="C738" s="20" t="s">
        <v>70</v>
      </c>
      <c r="D738" s="20" t="s">
        <v>71</v>
      </c>
      <c r="E738" s="20" t="s">
        <v>81</v>
      </c>
      <c r="F738" s="20" t="s">
        <v>83</v>
      </c>
      <c r="G738" s="20"/>
      <c r="H738" s="21">
        <v>14000</v>
      </c>
    </row>
    <row r="739" spans="1:8" x14ac:dyDescent="0.2">
      <c r="A739" s="19">
        <v>76</v>
      </c>
      <c r="B739" s="20" t="s">
        <v>381</v>
      </c>
      <c r="C739" s="20" t="s">
        <v>70</v>
      </c>
      <c r="D739" s="20" t="s">
        <v>71</v>
      </c>
      <c r="E739" s="20" t="s">
        <v>81</v>
      </c>
      <c r="F739" s="20" t="s">
        <v>84</v>
      </c>
      <c r="G739" s="20"/>
      <c r="H739" s="21">
        <v>69000</v>
      </c>
    </row>
    <row r="740" spans="1:8" x14ac:dyDescent="0.2">
      <c r="A740" s="19">
        <v>76</v>
      </c>
      <c r="B740" s="20" t="s">
        <v>381</v>
      </c>
      <c r="C740" s="20" t="s">
        <v>70</v>
      </c>
      <c r="D740" s="20" t="s">
        <v>85</v>
      </c>
      <c r="E740" s="20" t="s">
        <v>100</v>
      </c>
      <c r="F740" s="20" t="s">
        <v>108</v>
      </c>
      <c r="G740" s="20" t="s">
        <v>88</v>
      </c>
      <c r="H740" s="21">
        <v>200000</v>
      </c>
    </row>
    <row r="741" spans="1:8" x14ac:dyDescent="0.2">
      <c r="A741" s="19">
        <v>76</v>
      </c>
      <c r="B741" s="20" t="s">
        <v>381</v>
      </c>
      <c r="C741" s="20" t="s">
        <v>70</v>
      </c>
      <c r="D741" s="20" t="s">
        <v>109</v>
      </c>
      <c r="E741" s="20" t="s">
        <v>72</v>
      </c>
      <c r="F741" s="20" t="s">
        <v>110</v>
      </c>
      <c r="G741" s="20" t="s">
        <v>213</v>
      </c>
      <c r="H741" s="21">
        <v>10000</v>
      </c>
    </row>
    <row r="742" spans="1:8" x14ac:dyDescent="0.2">
      <c r="A742" s="19">
        <v>76</v>
      </c>
      <c r="B742" s="20" t="s">
        <v>381</v>
      </c>
      <c r="C742" s="20" t="s">
        <v>70</v>
      </c>
      <c r="D742" s="20" t="s">
        <v>118</v>
      </c>
      <c r="E742" s="20" t="s">
        <v>119</v>
      </c>
      <c r="F742" s="20" t="s">
        <v>120</v>
      </c>
      <c r="G742" s="20" t="s">
        <v>270</v>
      </c>
      <c r="H742" s="21">
        <v>3000000</v>
      </c>
    </row>
    <row r="743" spans="1:8" x14ac:dyDescent="0.2">
      <c r="A743" s="19">
        <v>76</v>
      </c>
      <c r="B743" s="20" t="s">
        <v>381</v>
      </c>
      <c r="C743" s="20" t="s">
        <v>70</v>
      </c>
      <c r="D743" s="20" t="s">
        <v>118</v>
      </c>
      <c r="E743" s="20" t="s">
        <v>72</v>
      </c>
      <c r="F743" s="20" t="s">
        <v>175</v>
      </c>
      <c r="G743" s="20" t="s">
        <v>176</v>
      </c>
      <c r="H743" s="21">
        <v>100000</v>
      </c>
    </row>
    <row r="744" spans="1:8" x14ac:dyDescent="0.2">
      <c r="A744" s="19">
        <v>76</v>
      </c>
      <c r="B744" s="20" t="s">
        <v>381</v>
      </c>
      <c r="C744" s="20" t="s">
        <v>70</v>
      </c>
      <c r="D744" s="20" t="s">
        <v>118</v>
      </c>
      <c r="E744" s="20" t="s">
        <v>123</v>
      </c>
      <c r="F744" s="20" t="s">
        <v>123</v>
      </c>
      <c r="G744" s="20" t="s">
        <v>219</v>
      </c>
      <c r="H744" s="21">
        <v>750000</v>
      </c>
    </row>
    <row r="745" spans="1:8" x14ac:dyDescent="0.2">
      <c r="A745" s="19">
        <v>76</v>
      </c>
      <c r="B745" s="20" t="s">
        <v>381</v>
      </c>
      <c r="C745" s="20" t="s">
        <v>70</v>
      </c>
      <c r="D745" s="20" t="s">
        <v>179</v>
      </c>
      <c r="E745" s="20" t="s">
        <v>180</v>
      </c>
      <c r="F745" s="20" t="s">
        <v>384</v>
      </c>
      <c r="G745" s="20" t="s">
        <v>276</v>
      </c>
      <c r="H745" s="21">
        <v>219000</v>
      </c>
    </row>
    <row r="746" spans="1:8" x14ac:dyDescent="0.2">
      <c r="A746" s="19">
        <v>76</v>
      </c>
      <c r="B746" s="20" t="s">
        <v>381</v>
      </c>
      <c r="C746" s="20" t="s">
        <v>70</v>
      </c>
      <c r="D746" s="20" t="s">
        <v>141</v>
      </c>
      <c r="E746" s="20" t="s">
        <v>145</v>
      </c>
      <c r="F746" s="20" t="s">
        <v>146</v>
      </c>
      <c r="G746" s="20" t="s">
        <v>147</v>
      </c>
      <c r="H746" s="21">
        <v>500000</v>
      </c>
    </row>
    <row r="747" spans="1:8" ht="23" x14ac:dyDescent="0.2">
      <c r="A747" s="19">
        <v>76</v>
      </c>
      <c r="B747" s="20" t="s">
        <v>381</v>
      </c>
      <c r="C747" s="20" t="s">
        <v>70</v>
      </c>
      <c r="D747" s="20" t="s">
        <v>148</v>
      </c>
      <c r="E747" s="20" t="s">
        <v>149</v>
      </c>
      <c r="F747" s="20" t="s">
        <v>202</v>
      </c>
      <c r="G747" s="20" t="s">
        <v>385</v>
      </c>
      <c r="H747" s="21">
        <v>420000</v>
      </c>
    </row>
    <row r="748" spans="1:8" ht="23" x14ac:dyDescent="0.2">
      <c r="A748" s="19">
        <v>76</v>
      </c>
      <c r="B748" s="20" t="s">
        <v>381</v>
      </c>
      <c r="C748" s="20" t="s">
        <v>70</v>
      </c>
      <c r="D748" s="20" t="s">
        <v>148</v>
      </c>
      <c r="E748" s="20" t="s">
        <v>153</v>
      </c>
      <c r="F748" s="20" t="s">
        <v>154</v>
      </c>
      <c r="G748" s="20" t="s">
        <v>386</v>
      </c>
      <c r="H748" s="21">
        <v>6000</v>
      </c>
    </row>
    <row r="749" spans="1:8" ht="23" x14ac:dyDescent="0.2">
      <c r="A749" s="19">
        <v>76</v>
      </c>
      <c r="B749" s="20" t="s">
        <v>381</v>
      </c>
      <c r="C749" s="20" t="s">
        <v>70</v>
      </c>
      <c r="D749" s="20" t="s">
        <v>148</v>
      </c>
      <c r="E749" s="20" t="s">
        <v>153</v>
      </c>
      <c r="F749" s="20" t="s">
        <v>155</v>
      </c>
      <c r="G749" s="20" t="s">
        <v>387</v>
      </c>
      <c r="H749" s="21">
        <v>3000</v>
      </c>
    </row>
    <row r="750" spans="1:8" x14ac:dyDescent="0.2">
      <c r="A750" s="19">
        <v>76</v>
      </c>
      <c r="B750" s="20" t="s">
        <v>381</v>
      </c>
      <c r="C750" s="20" t="s">
        <v>70</v>
      </c>
      <c r="D750" s="20" t="s">
        <v>148</v>
      </c>
      <c r="E750" s="20" t="s">
        <v>206</v>
      </c>
      <c r="F750" s="20" t="s">
        <v>72</v>
      </c>
      <c r="G750" s="20"/>
      <c r="H750" s="21">
        <v>492000</v>
      </c>
    </row>
    <row r="751" spans="1:8" x14ac:dyDescent="0.2">
      <c r="A751" s="19">
        <v>76</v>
      </c>
      <c r="B751" s="20" t="s">
        <v>381</v>
      </c>
      <c r="C751" s="20" t="s">
        <v>70</v>
      </c>
      <c r="D751" s="20" t="s">
        <v>148</v>
      </c>
      <c r="E751" s="20" t="s">
        <v>207</v>
      </c>
      <c r="F751" s="20" t="s">
        <v>208</v>
      </c>
      <c r="G751" s="20"/>
      <c r="H751" s="21">
        <v>354000</v>
      </c>
    </row>
    <row r="752" spans="1:8" x14ac:dyDescent="0.2">
      <c r="A752" s="19">
        <v>76</v>
      </c>
      <c r="B752" s="20" t="s">
        <v>381</v>
      </c>
      <c r="C752" s="20" t="s">
        <v>70</v>
      </c>
      <c r="D752" s="20" t="s">
        <v>160</v>
      </c>
      <c r="E752" s="20" t="s">
        <v>161</v>
      </c>
      <c r="F752" s="20" t="s">
        <v>162</v>
      </c>
      <c r="G752" s="20" t="s">
        <v>388</v>
      </c>
      <c r="H752" s="21">
        <v>63000</v>
      </c>
    </row>
    <row r="753" spans="1:8" x14ac:dyDescent="0.2">
      <c r="A753" s="19">
        <v>76</v>
      </c>
      <c r="B753" s="20" t="s">
        <v>381</v>
      </c>
      <c r="C753" s="20" t="s">
        <v>70</v>
      </c>
      <c r="D753" s="20" t="s">
        <v>160</v>
      </c>
      <c r="E753" s="20" t="s">
        <v>161</v>
      </c>
      <c r="F753" s="20" t="s">
        <v>163</v>
      </c>
      <c r="G753" s="20" t="s">
        <v>388</v>
      </c>
      <c r="H753" s="21">
        <v>386000</v>
      </c>
    </row>
    <row r="754" spans="1:8" x14ac:dyDescent="0.2">
      <c r="A754" s="19">
        <v>76</v>
      </c>
      <c r="B754" s="20" t="s">
        <v>381</v>
      </c>
      <c r="C754" s="20" t="s">
        <v>70</v>
      </c>
      <c r="D754" s="20" t="s">
        <v>160</v>
      </c>
      <c r="E754" s="20" t="s">
        <v>161</v>
      </c>
      <c r="F754" s="20" t="s">
        <v>333</v>
      </c>
      <c r="G754" s="20"/>
      <c r="H754" s="21">
        <v>296000</v>
      </c>
    </row>
    <row r="755" spans="1:8" ht="45" x14ac:dyDescent="0.2">
      <c r="A755" s="19">
        <v>76</v>
      </c>
      <c r="B755" s="20" t="s">
        <v>381</v>
      </c>
      <c r="C755" s="20" t="s">
        <v>70</v>
      </c>
      <c r="D755" s="20" t="s">
        <v>160</v>
      </c>
      <c r="E755" s="20" t="s">
        <v>198</v>
      </c>
      <c r="F755" s="20" t="s">
        <v>199</v>
      </c>
      <c r="G755" s="20" t="s">
        <v>364</v>
      </c>
      <c r="H755" s="21">
        <v>198000</v>
      </c>
    </row>
    <row r="756" spans="1:8" x14ac:dyDescent="0.2">
      <c r="A756" s="19">
        <v>77</v>
      </c>
      <c r="B756" s="20" t="s">
        <v>389</v>
      </c>
      <c r="C756" s="20" t="s">
        <v>70</v>
      </c>
      <c r="D756" s="20" t="s">
        <v>85</v>
      </c>
      <c r="E756" s="20" t="s">
        <v>86</v>
      </c>
      <c r="F756" s="20" t="s">
        <v>87</v>
      </c>
      <c r="G756" s="20" t="s">
        <v>91</v>
      </c>
      <c r="H756" s="21">
        <v>64000</v>
      </c>
    </row>
    <row r="757" spans="1:8" x14ac:dyDescent="0.2">
      <c r="A757" s="19">
        <v>77</v>
      </c>
      <c r="B757" s="20" t="s">
        <v>389</v>
      </c>
      <c r="C757" s="20" t="s">
        <v>70</v>
      </c>
      <c r="D757" s="20" t="s">
        <v>85</v>
      </c>
      <c r="E757" s="20" t="s">
        <v>317</v>
      </c>
      <c r="F757" s="20" t="s">
        <v>320</v>
      </c>
      <c r="G757" s="20" t="s">
        <v>91</v>
      </c>
      <c r="H757" s="21">
        <v>32000</v>
      </c>
    </row>
    <row r="758" spans="1:8" x14ac:dyDescent="0.2">
      <c r="A758" s="19">
        <v>77</v>
      </c>
      <c r="B758" s="20" t="s">
        <v>389</v>
      </c>
      <c r="C758" s="20" t="s">
        <v>70</v>
      </c>
      <c r="D758" s="20" t="s">
        <v>85</v>
      </c>
      <c r="E758" s="20" t="s">
        <v>89</v>
      </c>
      <c r="F758" s="20" t="s">
        <v>93</v>
      </c>
      <c r="G758" s="20" t="s">
        <v>91</v>
      </c>
      <c r="H758" s="21">
        <v>120000</v>
      </c>
    </row>
    <row r="759" spans="1:8" x14ac:dyDescent="0.2">
      <c r="A759" s="19">
        <v>77</v>
      </c>
      <c r="B759" s="20" t="s">
        <v>389</v>
      </c>
      <c r="C759" s="20" t="s">
        <v>70</v>
      </c>
      <c r="D759" s="20" t="s">
        <v>85</v>
      </c>
      <c r="E759" s="20" t="s">
        <v>89</v>
      </c>
      <c r="F759" s="20" t="s">
        <v>94</v>
      </c>
      <c r="G759" s="20" t="s">
        <v>91</v>
      </c>
      <c r="H759" s="21">
        <v>6000</v>
      </c>
    </row>
    <row r="760" spans="1:8" x14ac:dyDescent="0.2">
      <c r="A760" s="19">
        <v>77</v>
      </c>
      <c r="B760" s="20" t="s">
        <v>389</v>
      </c>
      <c r="C760" s="20" t="s">
        <v>70</v>
      </c>
      <c r="D760" s="20" t="s">
        <v>85</v>
      </c>
      <c r="E760" s="20" t="s">
        <v>95</v>
      </c>
      <c r="F760" s="20" t="s">
        <v>96</v>
      </c>
      <c r="G760" s="20" t="s">
        <v>91</v>
      </c>
      <c r="H760" s="21">
        <v>223000</v>
      </c>
    </row>
    <row r="761" spans="1:8" x14ac:dyDescent="0.2">
      <c r="A761" s="19">
        <v>77</v>
      </c>
      <c r="B761" s="20" t="s">
        <v>389</v>
      </c>
      <c r="C761" s="20" t="s">
        <v>70</v>
      </c>
      <c r="D761" s="20" t="s">
        <v>85</v>
      </c>
      <c r="E761" s="20" t="s">
        <v>100</v>
      </c>
      <c r="F761" s="20" t="s">
        <v>107</v>
      </c>
      <c r="G761" s="20" t="s">
        <v>88</v>
      </c>
      <c r="H761" s="21">
        <v>12000</v>
      </c>
    </row>
    <row r="762" spans="1:8" x14ac:dyDescent="0.2">
      <c r="A762" s="19">
        <v>77</v>
      </c>
      <c r="B762" s="20" t="s">
        <v>389</v>
      </c>
      <c r="C762" s="20" t="s">
        <v>70</v>
      </c>
      <c r="D762" s="20" t="s">
        <v>179</v>
      </c>
      <c r="E762" s="20" t="s">
        <v>221</v>
      </c>
      <c r="F762" s="20" t="s">
        <v>222</v>
      </c>
      <c r="G762" s="20"/>
      <c r="H762" s="21">
        <v>153000</v>
      </c>
    </row>
    <row r="763" spans="1:8" x14ac:dyDescent="0.2">
      <c r="A763" s="19">
        <v>77</v>
      </c>
      <c r="B763" s="20" t="s">
        <v>389</v>
      </c>
      <c r="C763" s="20" t="s">
        <v>70</v>
      </c>
      <c r="D763" s="20" t="s">
        <v>179</v>
      </c>
      <c r="E763" s="20" t="s">
        <v>185</v>
      </c>
      <c r="F763" s="20" t="s">
        <v>186</v>
      </c>
      <c r="G763" s="20"/>
      <c r="H763" s="21">
        <v>1798000</v>
      </c>
    </row>
    <row r="764" spans="1:8" x14ac:dyDescent="0.2">
      <c r="A764" s="19">
        <v>77</v>
      </c>
      <c r="B764" s="20" t="s">
        <v>389</v>
      </c>
      <c r="C764" s="20" t="s">
        <v>70</v>
      </c>
      <c r="D764" s="20" t="s">
        <v>179</v>
      </c>
      <c r="E764" s="20" t="s">
        <v>187</v>
      </c>
      <c r="F764" s="20" t="s">
        <v>188</v>
      </c>
      <c r="G764" s="20" t="s">
        <v>276</v>
      </c>
      <c r="H764" s="21">
        <v>60000</v>
      </c>
    </row>
    <row r="765" spans="1:8" x14ac:dyDescent="0.2">
      <c r="A765" s="19">
        <v>77</v>
      </c>
      <c r="B765" s="20" t="s">
        <v>389</v>
      </c>
      <c r="C765" s="20" t="s">
        <v>70</v>
      </c>
      <c r="D765" s="20" t="s">
        <v>141</v>
      </c>
      <c r="E765" s="20" t="s">
        <v>145</v>
      </c>
      <c r="F765" s="20" t="s">
        <v>146</v>
      </c>
      <c r="G765" s="20" t="s">
        <v>147</v>
      </c>
      <c r="H765" s="21">
        <v>500000</v>
      </c>
    </row>
    <row r="766" spans="1:8" x14ac:dyDescent="0.2">
      <c r="A766" s="19">
        <v>77</v>
      </c>
      <c r="B766" s="20" t="s">
        <v>389</v>
      </c>
      <c r="C766" s="20" t="s">
        <v>70</v>
      </c>
      <c r="D766" s="20" t="s">
        <v>148</v>
      </c>
      <c r="E766" s="20" t="s">
        <v>149</v>
      </c>
      <c r="F766" s="20" t="s">
        <v>203</v>
      </c>
      <c r="G766" s="20"/>
      <c r="H766" s="21">
        <v>20000</v>
      </c>
    </row>
    <row r="767" spans="1:8" x14ac:dyDescent="0.2">
      <c r="A767" s="19">
        <v>77</v>
      </c>
      <c r="B767" s="20" t="s">
        <v>389</v>
      </c>
      <c r="C767" s="20" t="s">
        <v>70</v>
      </c>
      <c r="D767" s="20" t="s">
        <v>148</v>
      </c>
      <c r="E767" s="20" t="s">
        <v>151</v>
      </c>
      <c r="F767" s="20" t="s">
        <v>152</v>
      </c>
      <c r="G767" s="20"/>
      <c r="H767" s="21">
        <v>6000</v>
      </c>
    </row>
    <row r="768" spans="1:8" x14ac:dyDescent="0.2">
      <c r="A768" s="19">
        <v>77</v>
      </c>
      <c r="B768" s="20" t="s">
        <v>389</v>
      </c>
      <c r="C768" s="20" t="s">
        <v>70</v>
      </c>
      <c r="D768" s="20" t="s">
        <v>148</v>
      </c>
      <c r="E768" s="20" t="s">
        <v>153</v>
      </c>
      <c r="F768" s="20" t="s">
        <v>154</v>
      </c>
      <c r="G768" s="20" t="s">
        <v>260</v>
      </c>
      <c r="H768" s="21">
        <v>1000</v>
      </c>
    </row>
    <row r="769" spans="1:8" x14ac:dyDescent="0.2">
      <c r="A769" s="19">
        <v>77</v>
      </c>
      <c r="B769" s="20" t="s">
        <v>389</v>
      </c>
      <c r="C769" s="20" t="s">
        <v>70</v>
      </c>
      <c r="D769" s="20" t="s">
        <v>148</v>
      </c>
      <c r="E769" s="20" t="s">
        <v>153</v>
      </c>
      <c r="F769" s="20" t="s">
        <v>155</v>
      </c>
      <c r="G769" s="20"/>
      <c r="H769" s="21">
        <v>3000</v>
      </c>
    </row>
    <row r="770" spans="1:8" x14ac:dyDescent="0.2">
      <c r="A770" s="19">
        <v>77</v>
      </c>
      <c r="B770" s="20" t="s">
        <v>389</v>
      </c>
      <c r="C770" s="20" t="s">
        <v>70</v>
      </c>
      <c r="D770" s="20" t="s">
        <v>148</v>
      </c>
      <c r="E770" s="20" t="s">
        <v>142</v>
      </c>
      <c r="F770" s="20" t="s">
        <v>159</v>
      </c>
      <c r="G770" s="20"/>
      <c r="H770" s="21">
        <v>1000</v>
      </c>
    </row>
    <row r="771" spans="1:8" x14ac:dyDescent="0.2">
      <c r="A771" s="19">
        <v>77</v>
      </c>
      <c r="B771" s="20" t="s">
        <v>389</v>
      </c>
      <c r="C771" s="20" t="s">
        <v>70</v>
      </c>
      <c r="D771" s="20" t="s">
        <v>148</v>
      </c>
      <c r="E771" s="20" t="s">
        <v>206</v>
      </c>
      <c r="F771" s="20" t="s">
        <v>72</v>
      </c>
      <c r="G771" s="20"/>
      <c r="H771" s="21">
        <v>172000</v>
      </c>
    </row>
    <row r="772" spans="1:8" x14ac:dyDescent="0.2">
      <c r="A772" s="19">
        <v>77</v>
      </c>
      <c r="B772" s="20" t="s">
        <v>389</v>
      </c>
      <c r="C772" s="20" t="s">
        <v>70</v>
      </c>
      <c r="D772" s="20" t="s">
        <v>148</v>
      </c>
      <c r="E772" s="20" t="s">
        <v>207</v>
      </c>
      <c r="F772" s="20" t="s">
        <v>208</v>
      </c>
      <c r="G772" s="20"/>
      <c r="H772" s="21">
        <v>124000</v>
      </c>
    </row>
    <row r="773" spans="1:8" x14ac:dyDescent="0.2">
      <c r="A773" s="19">
        <v>78</v>
      </c>
      <c r="B773" s="20" t="s">
        <v>390</v>
      </c>
      <c r="C773" s="20" t="s">
        <v>70</v>
      </c>
      <c r="D773" s="20" t="s">
        <v>71</v>
      </c>
      <c r="E773" s="20" t="s">
        <v>72</v>
      </c>
      <c r="F773" s="20" t="s">
        <v>73</v>
      </c>
      <c r="G773" s="20"/>
      <c r="H773" s="21">
        <v>89000</v>
      </c>
    </row>
    <row r="774" spans="1:8" x14ac:dyDescent="0.2">
      <c r="A774" s="19">
        <v>78</v>
      </c>
      <c r="B774" s="20" t="s">
        <v>390</v>
      </c>
      <c r="C774" s="20" t="s">
        <v>70</v>
      </c>
      <c r="D774" s="20" t="s">
        <v>71</v>
      </c>
      <c r="E774" s="20" t="s">
        <v>72</v>
      </c>
      <c r="F774" s="20" t="s">
        <v>74</v>
      </c>
      <c r="G774" s="20"/>
      <c r="H774" s="21">
        <v>16000</v>
      </c>
    </row>
    <row r="775" spans="1:8" x14ac:dyDescent="0.2">
      <c r="A775" s="19">
        <v>78</v>
      </c>
      <c r="B775" s="20" t="s">
        <v>390</v>
      </c>
      <c r="C775" s="20" t="s">
        <v>70</v>
      </c>
      <c r="D775" s="20" t="s">
        <v>71</v>
      </c>
      <c r="E775" s="20" t="s">
        <v>72</v>
      </c>
      <c r="F775" s="20" t="s">
        <v>75</v>
      </c>
      <c r="G775" s="20"/>
      <c r="H775" s="21">
        <v>28000</v>
      </c>
    </row>
    <row r="776" spans="1:8" x14ac:dyDescent="0.2">
      <c r="A776" s="19">
        <v>78</v>
      </c>
      <c r="B776" s="20" t="s">
        <v>390</v>
      </c>
      <c r="C776" s="20" t="s">
        <v>70</v>
      </c>
      <c r="D776" s="20" t="s">
        <v>71</v>
      </c>
      <c r="E776" s="20" t="s">
        <v>72</v>
      </c>
      <c r="F776" s="20" t="s">
        <v>76</v>
      </c>
      <c r="G776" s="20"/>
      <c r="H776" s="21">
        <v>20000</v>
      </c>
    </row>
    <row r="777" spans="1:8" x14ac:dyDescent="0.2">
      <c r="A777" s="19">
        <v>78</v>
      </c>
      <c r="B777" s="20" t="s">
        <v>390</v>
      </c>
      <c r="C777" s="20" t="s">
        <v>70</v>
      </c>
      <c r="D777" s="20" t="s">
        <v>71</v>
      </c>
      <c r="E777" s="20" t="s">
        <v>81</v>
      </c>
      <c r="F777" s="20" t="s">
        <v>82</v>
      </c>
      <c r="G777" s="20"/>
      <c r="H777" s="21">
        <v>24000</v>
      </c>
    </row>
    <row r="778" spans="1:8" x14ac:dyDescent="0.2">
      <c r="A778" s="19">
        <v>78</v>
      </c>
      <c r="B778" s="20" t="s">
        <v>390</v>
      </c>
      <c r="C778" s="20" t="s">
        <v>70</v>
      </c>
      <c r="D778" s="20" t="s">
        <v>71</v>
      </c>
      <c r="E778" s="20" t="s">
        <v>81</v>
      </c>
      <c r="F778" s="20" t="s">
        <v>83</v>
      </c>
      <c r="G778" s="20"/>
      <c r="H778" s="21">
        <v>2000</v>
      </c>
    </row>
    <row r="779" spans="1:8" x14ac:dyDescent="0.2">
      <c r="A779" s="19">
        <v>78</v>
      </c>
      <c r="B779" s="20" t="s">
        <v>390</v>
      </c>
      <c r="C779" s="20" t="s">
        <v>70</v>
      </c>
      <c r="D779" s="20" t="s">
        <v>71</v>
      </c>
      <c r="E779" s="20" t="s">
        <v>81</v>
      </c>
      <c r="F779" s="20" t="s">
        <v>84</v>
      </c>
      <c r="G779" s="20"/>
      <c r="H779" s="21">
        <v>6000</v>
      </c>
    </row>
    <row r="780" spans="1:8" x14ac:dyDescent="0.2">
      <c r="A780" s="19">
        <v>78</v>
      </c>
      <c r="B780" s="20" t="s">
        <v>390</v>
      </c>
      <c r="C780" s="20" t="s">
        <v>70</v>
      </c>
      <c r="D780" s="20" t="s">
        <v>85</v>
      </c>
      <c r="E780" s="20" t="s">
        <v>100</v>
      </c>
      <c r="F780" s="20" t="s">
        <v>101</v>
      </c>
      <c r="G780" s="20" t="s">
        <v>88</v>
      </c>
      <c r="H780" s="21">
        <v>10000</v>
      </c>
    </row>
    <row r="781" spans="1:8" x14ac:dyDescent="0.2">
      <c r="A781" s="19">
        <v>78</v>
      </c>
      <c r="B781" s="20" t="s">
        <v>390</v>
      </c>
      <c r="C781" s="20" t="s">
        <v>70</v>
      </c>
      <c r="D781" s="20" t="s">
        <v>109</v>
      </c>
      <c r="E781" s="20" t="s">
        <v>72</v>
      </c>
      <c r="F781" s="20" t="s">
        <v>172</v>
      </c>
      <c r="G781" s="20" t="s">
        <v>321</v>
      </c>
      <c r="H781" s="21">
        <v>10000</v>
      </c>
    </row>
    <row r="782" spans="1:8" x14ac:dyDescent="0.2">
      <c r="A782" s="19">
        <v>78</v>
      </c>
      <c r="B782" s="20" t="s">
        <v>390</v>
      </c>
      <c r="C782" s="20" t="s">
        <v>70</v>
      </c>
      <c r="D782" s="20" t="s">
        <v>179</v>
      </c>
      <c r="E782" s="20" t="s">
        <v>221</v>
      </c>
      <c r="F782" s="20" t="s">
        <v>222</v>
      </c>
      <c r="G782" s="20" t="s">
        <v>88</v>
      </c>
      <c r="H782" s="21">
        <v>20000</v>
      </c>
    </row>
    <row r="783" spans="1:8" x14ac:dyDescent="0.2">
      <c r="A783" s="19">
        <v>78</v>
      </c>
      <c r="B783" s="20" t="s">
        <v>390</v>
      </c>
      <c r="C783" s="20" t="s">
        <v>70</v>
      </c>
      <c r="D783" s="20" t="s">
        <v>179</v>
      </c>
      <c r="E783" s="20" t="s">
        <v>313</v>
      </c>
      <c r="F783" s="20" t="s">
        <v>314</v>
      </c>
      <c r="G783" s="20" t="s">
        <v>91</v>
      </c>
      <c r="H783" s="21">
        <v>18000</v>
      </c>
    </row>
    <row r="784" spans="1:8" x14ac:dyDescent="0.2">
      <c r="A784" s="19">
        <v>78</v>
      </c>
      <c r="B784" s="20" t="s">
        <v>390</v>
      </c>
      <c r="C784" s="20" t="s">
        <v>70</v>
      </c>
      <c r="D784" s="20" t="s">
        <v>148</v>
      </c>
      <c r="E784" s="20" t="s">
        <v>151</v>
      </c>
      <c r="F784" s="20" t="s">
        <v>152</v>
      </c>
      <c r="G784" s="20"/>
      <c r="H784" s="21">
        <v>6000</v>
      </c>
    </row>
    <row r="785" spans="1:8" x14ac:dyDescent="0.2">
      <c r="A785" s="19">
        <v>78</v>
      </c>
      <c r="B785" s="20" t="s">
        <v>390</v>
      </c>
      <c r="C785" s="20" t="s">
        <v>70</v>
      </c>
      <c r="D785" s="20" t="s">
        <v>148</v>
      </c>
      <c r="E785" s="20" t="s">
        <v>153</v>
      </c>
      <c r="F785" s="20" t="s">
        <v>155</v>
      </c>
      <c r="G785" s="20"/>
      <c r="H785" s="21">
        <v>5000</v>
      </c>
    </row>
    <row r="786" spans="1:8" x14ac:dyDescent="0.2">
      <c r="A786" s="19">
        <v>78</v>
      </c>
      <c r="B786" s="20" t="s">
        <v>390</v>
      </c>
      <c r="C786" s="20" t="s">
        <v>70</v>
      </c>
      <c r="D786" s="20" t="s">
        <v>148</v>
      </c>
      <c r="E786" s="20" t="s">
        <v>206</v>
      </c>
      <c r="F786" s="20" t="s">
        <v>72</v>
      </c>
      <c r="G786" s="20"/>
      <c r="H786" s="21">
        <v>107000</v>
      </c>
    </row>
    <row r="787" spans="1:8" x14ac:dyDescent="0.2">
      <c r="A787" s="19">
        <v>78</v>
      </c>
      <c r="B787" s="20" t="s">
        <v>390</v>
      </c>
      <c r="C787" s="20" t="s">
        <v>70</v>
      </c>
      <c r="D787" s="20" t="s">
        <v>148</v>
      </c>
      <c r="E787" s="20" t="s">
        <v>207</v>
      </c>
      <c r="F787" s="20" t="s">
        <v>208</v>
      </c>
      <c r="G787" s="20"/>
      <c r="H787" s="21">
        <v>77000</v>
      </c>
    </row>
    <row r="788" spans="1:8" x14ac:dyDescent="0.2">
      <c r="A788" s="19">
        <v>90</v>
      </c>
      <c r="B788" s="20" t="s">
        <v>391</v>
      </c>
      <c r="C788" s="20" t="s">
        <v>70</v>
      </c>
      <c r="D788" s="20" t="s">
        <v>71</v>
      </c>
      <c r="E788" s="20" t="s">
        <v>72</v>
      </c>
      <c r="F788" s="20" t="s">
        <v>73</v>
      </c>
      <c r="G788" s="20"/>
      <c r="H788" s="21">
        <v>171000</v>
      </c>
    </row>
    <row r="789" spans="1:8" x14ac:dyDescent="0.2">
      <c r="A789" s="19">
        <v>90</v>
      </c>
      <c r="B789" s="20" t="s">
        <v>391</v>
      </c>
      <c r="C789" s="20" t="s">
        <v>70</v>
      </c>
      <c r="D789" s="20" t="s">
        <v>71</v>
      </c>
      <c r="E789" s="20" t="s">
        <v>72</v>
      </c>
      <c r="F789" s="20" t="s">
        <v>74</v>
      </c>
      <c r="G789" s="20"/>
      <c r="H789" s="21">
        <v>31000</v>
      </c>
    </row>
    <row r="790" spans="1:8" x14ac:dyDescent="0.2">
      <c r="A790" s="19">
        <v>90</v>
      </c>
      <c r="B790" s="20" t="s">
        <v>391</v>
      </c>
      <c r="C790" s="20" t="s">
        <v>70</v>
      </c>
      <c r="D790" s="20" t="s">
        <v>71</v>
      </c>
      <c r="E790" s="20" t="s">
        <v>72</v>
      </c>
      <c r="F790" s="20" t="s">
        <v>76</v>
      </c>
      <c r="G790" s="20"/>
      <c r="H790" s="21">
        <v>20000</v>
      </c>
    </row>
    <row r="791" spans="1:8" x14ac:dyDescent="0.2">
      <c r="A791" s="19">
        <v>90</v>
      </c>
      <c r="B791" s="20" t="s">
        <v>391</v>
      </c>
      <c r="C791" s="20" t="s">
        <v>70</v>
      </c>
      <c r="D791" s="20" t="s">
        <v>71</v>
      </c>
      <c r="E791" s="20" t="s">
        <v>81</v>
      </c>
      <c r="F791" s="20" t="s">
        <v>82</v>
      </c>
      <c r="G791" s="20"/>
      <c r="H791" s="21">
        <v>46000</v>
      </c>
    </row>
    <row r="792" spans="1:8" x14ac:dyDescent="0.2">
      <c r="A792" s="19">
        <v>90</v>
      </c>
      <c r="B792" s="20" t="s">
        <v>391</v>
      </c>
      <c r="C792" s="20" t="s">
        <v>70</v>
      </c>
      <c r="D792" s="20" t="s">
        <v>71</v>
      </c>
      <c r="E792" s="20" t="s">
        <v>81</v>
      </c>
      <c r="F792" s="20" t="s">
        <v>83</v>
      </c>
      <c r="G792" s="20"/>
      <c r="H792" s="21">
        <v>4000</v>
      </c>
    </row>
    <row r="793" spans="1:8" x14ac:dyDescent="0.2">
      <c r="A793" s="19">
        <v>90</v>
      </c>
      <c r="B793" s="20" t="s">
        <v>391</v>
      </c>
      <c r="C793" s="20" t="s">
        <v>70</v>
      </c>
      <c r="D793" s="20" t="s">
        <v>71</v>
      </c>
      <c r="E793" s="20" t="s">
        <v>81</v>
      </c>
      <c r="F793" s="20" t="s">
        <v>84</v>
      </c>
      <c r="G793" s="20"/>
      <c r="H793" s="21">
        <v>46000</v>
      </c>
    </row>
    <row r="794" spans="1:8" x14ac:dyDescent="0.2">
      <c r="A794" s="19">
        <v>90</v>
      </c>
      <c r="B794" s="20" t="s">
        <v>391</v>
      </c>
      <c r="C794" s="20" t="s">
        <v>70</v>
      </c>
      <c r="D794" s="20" t="s">
        <v>85</v>
      </c>
      <c r="E794" s="20" t="s">
        <v>86</v>
      </c>
      <c r="F794" s="20" t="s">
        <v>189</v>
      </c>
      <c r="G794" s="20" t="s">
        <v>88</v>
      </c>
      <c r="H794" s="21">
        <v>95000</v>
      </c>
    </row>
    <row r="795" spans="1:8" x14ac:dyDescent="0.2">
      <c r="A795" s="19">
        <v>90</v>
      </c>
      <c r="B795" s="20" t="s">
        <v>391</v>
      </c>
      <c r="C795" s="20" t="s">
        <v>70</v>
      </c>
      <c r="D795" s="20" t="s">
        <v>85</v>
      </c>
      <c r="E795" s="20" t="s">
        <v>89</v>
      </c>
      <c r="F795" s="20" t="s">
        <v>90</v>
      </c>
      <c r="G795" s="20" t="s">
        <v>91</v>
      </c>
      <c r="H795" s="21">
        <v>40000</v>
      </c>
    </row>
    <row r="796" spans="1:8" x14ac:dyDescent="0.2">
      <c r="A796" s="19">
        <v>90</v>
      </c>
      <c r="B796" s="20" t="s">
        <v>391</v>
      </c>
      <c r="C796" s="20" t="s">
        <v>70</v>
      </c>
      <c r="D796" s="20" t="s">
        <v>85</v>
      </c>
      <c r="E796" s="20" t="s">
        <v>89</v>
      </c>
      <c r="F796" s="20" t="s">
        <v>93</v>
      </c>
      <c r="G796" s="20" t="s">
        <v>91</v>
      </c>
      <c r="H796" s="21">
        <v>140000</v>
      </c>
    </row>
    <row r="797" spans="1:8" x14ac:dyDescent="0.2">
      <c r="A797" s="19">
        <v>90</v>
      </c>
      <c r="B797" s="20" t="s">
        <v>391</v>
      </c>
      <c r="C797" s="20" t="s">
        <v>70</v>
      </c>
      <c r="D797" s="20" t="s">
        <v>85</v>
      </c>
      <c r="E797" s="20" t="s">
        <v>100</v>
      </c>
      <c r="F797" s="20" t="s">
        <v>103</v>
      </c>
      <c r="G797" s="20" t="s">
        <v>88</v>
      </c>
      <c r="H797" s="21">
        <v>4000</v>
      </c>
    </row>
    <row r="798" spans="1:8" x14ac:dyDescent="0.2">
      <c r="A798" s="19">
        <v>90</v>
      </c>
      <c r="B798" s="20" t="s">
        <v>391</v>
      </c>
      <c r="C798" s="20" t="s">
        <v>70</v>
      </c>
      <c r="D798" s="20" t="s">
        <v>109</v>
      </c>
      <c r="E798" s="20" t="s">
        <v>72</v>
      </c>
      <c r="F798" s="20" t="s">
        <v>110</v>
      </c>
      <c r="G798" s="20"/>
      <c r="H798" s="21">
        <v>10000</v>
      </c>
    </row>
    <row r="799" spans="1:8" x14ac:dyDescent="0.2">
      <c r="A799" s="19">
        <v>90</v>
      </c>
      <c r="B799" s="20" t="s">
        <v>391</v>
      </c>
      <c r="C799" s="20" t="s">
        <v>70</v>
      </c>
      <c r="D799" s="20" t="s">
        <v>118</v>
      </c>
      <c r="E799" s="20" t="s">
        <v>119</v>
      </c>
      <c r="F799" s="20" t="s">
        <v>120</v>
      </c>
      <c r="G799" s="20" t="s">
        <v>392</v>
      </c>
      <c r="H799" s="21">
        <v>800000</v>
      </c>
    </row>
    <row r="800" spans="1:8" x14ac:dyDescent="0.2">
      <c r="A800" s="19">
        <v>90</v>
      </c>
      <c r="B800" s="20" t="s">
        <v>391</v>
      </c>
      <c r="C800" s="20" t="s">
        <v>70</v>
      </c>
      <c r="D800" s="20" t="s">
        <v>118</v>
      </c>
      <c r="E800" s="20" t="s">
        <v>72</v>
      </c>
      <c r="F800" s="20" t="s">
        <v>175</v>
      </c>
      <c r="G800" s="20" t="s">
        <v>330</v>
      </c>
      <c r="H800" s="21">
        <v>50000</v>
      </c>
    </row>
    <row r="801" spans="1:8" x14ac:dyDescent="0.2">
      <c r="A801" s="19">
        <v>90</v>
      </c>
      <c r="B801" s="20" t="s">
        <v>391</v>
      </c>
      <c r="C801" s="20" t="s">
        <v>70</v>
      </c>
      <c r="D801" s="20" t="s">
        <v>118</v>
      </c>
      <c r="E801" s="20" t="s">
        <v>134</v>
      </c>
      <c r="F801" s="20" t="s">
        <v>137</v>
      </c>
      <c r="G801" s="20"/>
      <c r="H801" s="21">
        <v>5000</v>
      </c>
    </row>
    <row r="802" spans="1:8" x14ac:dyDescent="0.2">
      <c r="A802" s="19">
        <v>90</v>
      </c>
      <c r="B802" s="20" t="s">
        <v>391</v>
      </c>
      <c r="C802" s="20" t="s">
        <v>70</v>
      </c>
      <c r="D802" s="20" t="s">
        <v>179</v>
      </c>
      <c r="E802" s="20" t="s">
        <v>221</v>
      </c>
      <c r="F802" s="20" t="s">
        <v>393</v>
      </c>
      <c r="G802" s="20" t="s">
        <v>91</v>
      </c>
      <c r="H802" s="21">
        <v>31000</v>
      </c>
    </row>
    <row r="803" spans="1:8" x14ac:dyDescent="0.2">
      <c r="A803" s="19">
        <v>90</v>
      </c>
      <c r="B803" s="20" t="s">
        <v>391</v>
      </c>
      <c r="C803" s="20" t="s">
        <v>70</v>
      </c>
      <c r="D803" s="20" t="s">
        <v>179</v>
      </c>
      <c r="E803" s="20" t="s">
        <v>313</v>
      </c>
      <c r="F803" s="20" t="s">
        <v>314</v>
      </c>
      <c r="G803" s="20" t="s">
        <v>88</v>
      </c>
      <c r="H803" s="21">
        <v>214000</v>
      </c>
    </row>
    <row r="804" spans="1:8" x14ac:dyDescent="0.2">
      <c r="A804" s="19">
        <v>90</v>
      </c>
      <c r="B804" s="20" t="s">
        <v>391</v>
      </c>
      <c r="C804" s="20" t="s">
        <v>70</v>
      </c>
      <c r="D804" s="20" t="s">
        <v>179</v>
      </c>
      <c r="E804" s="20" t="s">
        <v>180</v>
      </c>
      <c r="F804" s="20" t="s">
        <v>181</v>
      </c>
      <c r="G804" s="20"/>
      <c r="H804" s="21">
        <v>67000</v>
      </c>
    </row>
    <row r="805" spans="1:8" x14ac:dyDescent="0.2">
      <c r="A805" s="19">
        <v>90</v>
      </c>
      <c r="B805" s="20" t="s">
        <v>391</v>
      </c>
      <c r="C805" s="20" t="s">
        <v>70</v>
      </c>
      <c r="D805" s="20" t="s">
        <v>179</v>
      </c>
      <c r="E805" s="20" t="s">
        <v>185</v>
      </c>
      <c r="F805" s="20" t="s">
        <v>186</v>
      </c>
      <c r="G805" s="20"/>
      <c r="H805" s="21">
        <v>1423000</v>
      </c>
    </row>
    <row r="806" spans="1:8" x14ac:dyDescent="0.2">
      <c r="A806" s="19">
        <v>90</v>
      </c>
      <c r="B806" s="20" t="s">
        <v>391</v>
      </c>
      <c r="C806" s="20" t="s">
        <v>70</v>
      </c>
      <c r="D806" s="20" t="s">
        <v>179</v>
      </c>
      <c r="E806" s="20" t="s">
        <v>187</v>
      </c>
      <c r="F806" s="20" t="s">
        <v>394</v>
      </c>
      <c r="G806" s="20"/>
      <c r="H806" s="21">
        <v>408000</v>
      </c>
    </row>
    <row r="807" spans="1:8" x14ac:dyDescent="0.2">
      <c r="A807" s="19">
        <v>90</v>
      </c>
      <c r="B807" s="20" t="s">
        <v>391</v>
      </c>
      <c r="C807" s="20" t="s">
        <v>70</v>
      </c>
      <c r="D807" s="20" t="s">
        <v>141</v>
      </c>
      <c r="E807" s="20" t="s">
        <v>145</v>
      </c>
      <c r="F807" s="20" t="s">
        <v>146</v>
      </c>
      <c r="G807" s="20" t="s">
        <v>147</v>
      </c>
      <c r="H807" s="21">
        <v>500000</v>
      </c>
    </row>
    <row r="808" spans="1:8" x14ac:dyDescent="0.2">
      <c r="A808" s="19">
        <v>90</v>
      </c>
      <c r="B808" s="20" t="s">
        <v>391</v>
      </c>
      <c r="C808" s="20" t="s">
        <v>70</v>
      </c>
      <c r="D808" s="20" t="s">
        <v>148</v>
      </c>
      <c r="E808" s="20" t="s">
        <v>149</v>
      </c>
      <c r="F808" s="20" t="s">
        <v>150</v>
      </c>
      <c r="G808" s="20"/>
      <c r="H808" s="21">
        <v>43000</v>
      </c>
    </row>
    <row r="809" spans="1:8" x14ac:dyDescent="0.2">
      <c r="A809" s="19">
        <v>90</v>
      </c>
      <c r="B809" s="20" t="s">
        <v>391</v>
      </c>
      <c r="C809" s="20" t="s">
        <v>70</v>
      </c>
      <c r="D809" s="20" t="s">
        <v>148</v>
      </c>
      <c r="E809" s="20" t="s">
        <v>151</v>
      </c>
      <c r="F809" s="20" t="s">
        <v>152</v>
      </c>
      <c r="G809" s="20"/>
      <c r="H809" s="21">
        <v>6000</v>
      </c>
    </row>
    <row r="810" spans="1:8" x14ac:dyDescent="0.2">
      <c r="A810" s="19">
        <v>90</v>
      </c>
      <c r="B810" s="20" t="s">
        <v>391</v>
      </c>
      <c r="C810" s="20" t="s">
        <v>70</v>
      </c>
      <c r="D810" s="20" t="s">
        <v>148</v>
      </c>
      <c r="E810" s="20" t="s">
        <v>206</v>
      </c>
      <c r="F810" s="20" t="s">
        <v>72</v>
      </c>
      <c r="G810" s="20"/>
      <c r="H810" s="21">
        <v>204000</v>
      </c>
    </row>
    <row r="811" spans="1:8" x14ac:dyDescent="0.2">
      <c r="A811" s="19">
        <v>90</v>
      </c>
      <c r="B811" s="20" t="s">
        <v>391</v>
      </c>
      <c r="C811" s="20" t="s">
        <v>70</v>
      </c>
      <c r="D811" s="20" t="s">
        <v>148</v>
      </c>
      <c r="E811" s="20" t="s">
        <v>207</v>
      </c>
      <c r="F811" s="20" t="s">
        <v>208</v>
      </c>
      <c r="G811" s="20"/>
      <c r="H811" s="21">
        <v>147000</v>
      </c>
    </row>
    <row r="812" spans="1:8" x14ac:dyDescent="0.2">
      <c r="A812" s="19">
        <v>90</v>
      </c>
      <c r="B812" s="20" t="s">
        <v>391</v>
      </c>
      <c r="C812" s="20" t="s">
        <v>70</v>
      </c>
      <c r="D812" s="20" t="s">
        <v>160</v>
      </c>
      <c r="E812" s="20" t="s">
        <v>161</v>
      </c>
      <c r="F812" s="20" t="s">
        <v>162</v>
      </c>
      <c r="G812" s="20"/>
      <c r="H812" s="21">
        <v>63000</v>
      </c>
    </row>
    <row r="813" spans="1:8" x14ac:dyDescent="0.2">
      <c r="A813" s="19">
        <v>90</v>
      </c>
      <c r="B813" s="20" t="s">
        <v>391</v>
      </c>
      <c r="C813" s="20" t="s">
        <v>70</v>
      </c>
      <c r="D813" s="20" t="s">
        <v>160</v>
      </c>
      <c r="E813" s="20" t="s">
        <v>161</v>
      </c>
      <c r="F813" s="20" t="s">
        <v>163</v>
      </c>
      <c r="G813" s="20"/>
      <c r="H813" s="21">
        <v>143000</v>
      </c>
    </row>
    <row r="814" spans="1:8" x14ac:dyDescent="0.2">
      <c r="A814" s="19">
        <v>91</v>
      </c>
      <c r="B814" s="20" t="s">
        <v>395</v>
      </c>
      <c r="C814" s="20" t="s">
        <v>70</v>
      </c>
      <c r="D814" s="20" t="s">
        <v>51</v>
      </c>
      <c r="E814" s="20" t="s">
        <v>59</v>
      </c>
      <c r="F814" s="20" t="s">
        <v>124</v>
      </c>
      <c r="G814" s="20"/>
      <c r="H814" s="21">
        <v>5000</v>
      </c>
    </row>
    <row r="815" spans="1:8" x14ac:dyDescent="0.2">
      <c r="A815" s="19">
        <v>91</v>
      </c>
      <c r="B815" s="20" t="s">
        <v>395</v>
      </c>
      <c r="C815" s="20" t="s">
        <v>70</v>
      </c>
      <c r="D815" s="20" t="s">
        <v>71</v>
      </c>
      <c r="E815" s="20" t="s">
        <v>72</v>
      </c>
      <c r="F815" s="20" t="s">
        <v>73</v>
      </c>
      <c r="G815" s="20"/>
      <c r="H815" s="21">
        <v>178000</v>
      </c>
    </row>
    <row r="816" spans="1:8" x14ac:dyDescent="0.2">
      <c r="A816" s="19">
        <v>91</v>
      </c>
      <c r="B816" s="20" t="s">
        <v>395</v>
      </c>
      <c r="C816" s="20" t="s">
        <v>70</v>
      </c>
      <c r="D816" s="20" t="s">
        <v>71</v>
      </c>
      <c r="E816" s="20" t="s">
        <v>72</v>
      </c>
      <c r="F816" s="20" t="s">
        <v>74</v>
      </c>
      <c r="G816" s="20"/>
      <c r="H816" s="21">
        <v>32000</v>
      </c>
    </row>
    <row r="817" spans="1:8" x14ac:dyDescent="0.2">
      <c r="A817" s="19">
        <v>91</v>
      </c>
      <c r="B817" s="20" t="s">
        <v>395</v>
      </c>
      <c r="C817" s="20" t="s">
        <v>70</v>
      </c>
      <c r="D817" s="20" t="s">
        <v>71</v>
      </c>
      <c r="E817" s="20" t="s">
        <v>72</v>
      </c>
      <c r="F817" s="20" t="s">
        <v>76</v>
      </c>
      <c r="G817" s="20"/>
      <c r="H817" s="21">
        <v>20000</v>
      </c>
    </row>
    <row r="818" spans="1:8" x14ac:dyDescent="0.2">
      <c r="A818" s="19">
        <v>91</v>
      </c>
      <c r="B818" s="20" t="s">
        <v>395</v>
      </c>
      <c r="C818" s="20" t="s">
        <v>70</v>
      </c>
      <c r="D818" s="20" t="s">
        <v>71</v>
      </c>
      <c r="E818" s="20" t="s">
        <v>81</v>
      </c>
      <c r="F818" s="20" t="s">
        <v>82</v>
      </c>
      <c r="G818" s="20"/>
      <c r="H818" s="21">
        <v>48000</v>
      </c>
    </row>
    <row r="819" spans="1:8" x14ac:dyDescent="0.2">
      <c r="A819" s="19">
        <v>91</v>
      </c>
      <c r="B819" s="20" t="s">
        <v>395</v>
      </c>
      <c r="C819" s="20" t="s">
        <v>70</v>
      </c>
      <c r="D819" s="20" t="s">
        <v>71</v>
      </c>
      <c r="E819" s="20" t="s">
        <v>81</v>
      </c>
      <c r="F819" s="20" t="s">
        <v>83</v>
      </c>
      <c r="G819" s="20"/>
      <c r="H819" s="21">
        <v>4000</v>
      </c>
    </row>
    <row r="820" spans="1:8" x14ac:dyDescent="0.2">
      <c r="A820" s="19">
        <v>91</v>
      </c>
      <c r="B820" s="20" t="s">
        <v>395</v>
      </c>
      <c r="C820" s="20" t="s">
        <v>70</v>
      </c>
      <c r="D820" s="20" t="s">
        <v>71</v>
      </c>
      <c r="E820" s="20" t="s">
        <v>81</v>
      </c>
      <c r="F820" s="20" t="s">
        <v>84</v>
      </c>
      <c r="G820" s="20"/>
      <c r="H820" s="21">
        <v>52000</v>
      </c>
    </row>
    <row r="821" spans="1:8" x14ac:dyDescent="0.2">
      <c r="A821" s="19">
        <v>91</v>
      </c>
      <c r="B821" s="20" t="s">
        <v>395</v>
      </c>
      <c r="C821" s="20" t="s">
        <v>70</v>
      </c>
      <c r="D821" s="20" t="s">
        <v>85</v>
      </c>
      <c r="E821" s="20" t="s">
        <v>100</v>
      </c>
      <c r="F821" s="20" t="s">
        <v>103</v>
      </c>
      <c r="G821" s="20" t="s">
        <v>88</v>
      </c>
      <c r="H821" s="21">
        <v>6000</v>
      </c>
    </row>
    <row r="822" spans="1:8" x14ac:dyDescent="0.2">
      <c r="A822" s="19">
        <v>91</v>
      </c>
      <c r="B822" s="20" t="s">
        <v>395</v>
      </c>
      <c r="C822" s="20" t="s">
        <v>70</v>
      </c>
      <c r="D822" s="20" t="s">
        <v>109</v>
      </c>
      <c r="E822" s="20" t="s">
        <v>72</v>
      </c>
      <c r="F822" s="20" t="s">
        <v>110</v>
      </c>
      <c r="G822" s="20"/>
      <c r="H822" s="21">
        <v>15000</v>
      </c>
    </row>
    <row r="823" spans="1:8" x14ac:dyDescent="0.2">
      <c r="A823" s="19">
        <v>91</v>
      </c>
      <c r="B823" s="20" t="s">
        <v>395</v>
      </c>
      <c r="C823" s="20" t="s">
        <v>70</v>
      </c>
      <c r="D823" s="20" t="s">
        <v>109</v>
      </c>
      <c r="E823" s="20" t="s">
        <v>72</v>
      </c>
      <c r="F823" s="20" t="s">
        <v>170</v>
      </c>
      <c r="G823" s="20"/>
      <c r="H823" s="21">
        <v>5000</v>
      </c>
    </row>
    <row r="824" spans="1:8" x14ac:dyDescent="0.2">
      <c r="A824" s="19">
        <v>91</v>
      </c>
      <c r="B824" s="20" t="s">
        <v>395</v>
      </c>
      <c r="C824" s="20" t="s">
        <v>70</v>
      </c>
      <c r="D824" s="20" t="s">
        <v>109</v>
      </c>
      <c r="E824" s="20" t="s">
        <v>59</v>
      </c>
      <c r="F824" s="20" t="s">
        <v>396</v>
      </c>
      <c r="G824" s="20" t="s">
        <v>397</v>
      </c>
      <c r="H824" s="21">
        <v>50000</v>
      </c>
    </row>
    <row r="825" spans="1:8" x14ac:dyDescent="0.2">
      <c r="A825" s="19">
        <v>91</v>
      </c>
      <c r="B825" s="20" t="s">
        <v>395</v>
      </c>
      <c r="C825" s="20" t="s">
        <v>70</v>
      </c>
      <c r="D825" s="20" t="s">
        <v>118</v>
      </c>
      <c r="E825" s="20" t="s">
        <v>119</v>
      </c>
      <c r="F825" s="20" t="s">
        <v>120</v>
      </c>
      <c r="G825" s="20" t="s">
        <v>392</v>
      </c>
      <c r="H825" s="21">
        <v>1500000</v>
      </c>
    </row>
    <row r="826" spans="1:8" x14ac:dyDescent="0.2">
      <c r="A826" s="19">
        <v>91</v>
      </c>
      <c r="B826" s="20" t="s">
        <v>395</v>
      </c>
      <c r="C826" s="20" t="s">
        <v>70</v>
      </c>
      <c r="D826" s="20" t="s">
        <v>118</v>
      </c>
      <c r="E826" s="20" t="s">
        <v>123</v>
      </c>
      <c r="F826" s="20" t="s">
        <v>123</v>
      </c>
      <c r="G826" s="20" t="s">
        <v>331</v>
      </c>
      <c r="H826" s="21">
        <v>375000</v>
      </c>
    </row>
    <row r="827" spans="1:8" x14ac:dyDescent="0.2">
      <c r="A827" s="19">
        <v>91</v>
      </c>
      <c r="B827" s="20" t="s">
        <v>395</v>
      </c>
      <c r="C827" s="20" t="s">
        <v>70</v>
      </c>
      <c r="D827" s="20" t="s">
        <v>118</v>
      </c>
      <c r="E827" s="20" t="s">
        <v>131</v>
      </c>
      <c r="F827" s="20" t="s">
        <v>132</v>
      </c>
      <c r="G827" s="20"/>
      <c r="H827" s="21">
        <v>50000</v>
      </c>
    </row>
    <row r="828" spans="1:8" x14ac:dyDescent="0.2">
      <c r="A828" s="19">
        <v>91</v>
      </c>
      <c r="B828" s="20" t="s">
        <v>395</v>
      </c>
      <c r="C828" s="20" t="s">
        <v>70</v>
      </c>
      <c r="D828" s="20" t="s">
        <v>141</v>
      </c>
      <c r="E828" s="20" t="s">
        <v>145</v>
      </c>
      <c r="F828" s="20" t="s">
        <v>146</v>
      </c>
      <c r="G828" s="20" t="s">
        <v>147</v>
      </c>
      <c r="H828" s="21">
        <v>500000</v>
      </c>
    </row>
    <row r="829" spans="1:8" x14ac:dyDescent="0.2">
      <c r="A829" s="19">
        <v>91</v>
      </c>
      <c r="B829" s="20" t="s">
        <v>395</v>
      </c>
      <c r="C829" s="20" t="s">
        <v>70</v>
      </c>
      <c r="D829" s="20" t="s">
        <v>148</v>
      </c>
      <c r="E829" s="20" t="s">
        <v>149</v>
      </c>
      <c r="F829" s="20" t="s">
        <v>150</v>
      </c>
      <c r="G829" s="20"/>
      <c r="H829" s="21">
        <v>43000</v>
      </c>
    </row>
    <row r="830" spans="1:8" x14ac:dyDescent="0.2">
      <c r="A830" s="19">
        <v>91</v>
      </c>
      <c r="B830" s="20" t="s">
        <v>395</v>
      </c>
      <c r="C830" s="20" t="s">
        <v>70</v>
      </c>
      <c r="D830" s="20" t="s">
        <v>148</v>
      </c>
      <c r="E830" s="20" t="s">
        <v>151</v>
      </c>
      <c r="F830" s="20" t="s">
        <v>358</v>
      </c>
      <c r="G830" s="20"/>
      <c r="H830" s="21">
        <v>42000</v>
      </c>
    </row>
    <row r="831" spans="1:8" x14ac:dyDescent="0.2">
      <c r="A831" s="19">
        <v>91</v>
      </c>
      <c r="B831" s="20" t="s">
        <v>395</v>
      </c>
      <c r="C831" s="20" t="s">
        <v>70</v>
      </c>
      <c r="D831" s="20" t="s">
        <v>148</v>
      </c>
      <c r="E831" s="20" t="s">
        <v>151</v>
      </c>
      <c r="F831" s="20" t="s">
        <v>152</v>
      </c>
      <c r="G831" s="20"/>
      <c r="H831" s="21">
        <v>6000</v>
      </c>
    </row>
    <row r="832" spans="1:8" x14ac:dyDescent="0.2">
      <c r="A832" s="19">
        <v>91</v>
      </c>
      <c r="B832" s="20" t="s">
        <v>395</v>
      </c>
      <c r="C832" s="20" t="s">
        <v>70</v>
      </c>
      <c r="D832" s="20" t="s">
        <v>148</v>
      </c>
      <c r="E832" s="20" t="s">
        <v>153</v>
      </c>
      <c r="F832" s="20" t="s">
        <v>154</v>
      </c>
      <c r="G832" s="20"/>
      <c r="H832" s="21">
        <v>4000</v>
      </c>
    </row>
    <row r="833" spans="1:8" x14ac:dyDescent="0.2">
      <c r="A833" s="19">
        <v>91</v>
      </c>
      <c r="B833" s="20" t="s">
        <v>395</v>
      </c>
      <c r="C833" s="20" t="s">
        <v>70</v>
      </c>
      <c r="D833" s="20" t="s">
        <v>148</v>
      </c>
      <c r="E833" s="20" t="s">
        <v>153</v>
      </c>
      <c r="F833" s="20" t="s">
        <v>155</v>
      </c>
      <c r="G833" s="20"/>
      <c r="H833" s="21">
        <v>3000</v>
      </c>
    </row>
    <row r="834" spans="1:8" x14ac:dyDescent="0.2">
      <c r="A834" s="19">
        <v>91</v>
      </c>
      <c r="B834" s="20" t="s">
        <v>395</v>
      </c>
      <c r="C834" s="20" t="s">
        <v>70</v>
      </c>
      <c r="D834" s="20" t="s">
        <v>148</v>
      </c>
      <c r="E834" s="20" t="s">
        <v>191</v>
      </c>
      <c r="F834" s="20" t="s">
        <v>192</v>
      </c>
      <c r="G834" s="20"/>
      <c r="H834" s="21">
        <v>2000</v>
      </c>
    </row>
    <row r="835" spans="1:8" x14ac:dyDescent="0.2">
      <c r="A835" s="19">
        <v>91</v>
      </c>
      <c r="B835" s="20" t="s">
        <v>395</v>
      </c>
      <c r="C835" s="20" t="s">
        <v>70</v>
      </c>
      <c r="D835" s="20" t="s">
        <v>148</v>
      </c>
      <c r="E835" s="20" t="s">
        <v>206</v>
      </c>
      <c r="F835" s="20" t="s">
        <v>72</v>
      </c>
      <c r="G835" s="20"/>
      <c r="H835" s="21">
        <v>213000</v>
      </c>
    </row>
    <row r="836" spans="1:8" x14ac:dyDescent="0.2">
      <c r="A836" s="19">
        <v>91</v>
      </c>
      <c r="B836" s="20" t="s">
        <v>395</v>
      </c>
      <c r="C836" s="20" t="s">
        <v>70</v>
      </c>
      <c r="D836" s="20" t="s">
        <v>148</v>
      </c>
      <c r="E836" s="20" t="s">
        <v>207</v>
      </c>
      <c r="F836" s="20" t="s">
        <v>208</v>
      </c>
      <c r="G836" s="20"/>
      <c r="H836" s="21">
        <v>154000</v>
      </c>
    </row>
    <row r="837" spans="1:8" x14ac:dyDescent="0.2">
      <c r="A837" s="19">
        <v>98</v>
      </c>
      <c r="B837" s="20" t="s">
        <v>398</v>
      </c>
      <c r="C837" s="20" t="s">
        <v>70</v>
      </c>
      <c r="D837" s="20" t="s">
        <v>71</v>
      </c>
      <c r="E837" s="20" t="s">
        <v>72</v>
      </c>
      <c r="F837" s="20" t="s">
        <v>73</v>
      </c>
      <c r="G837" s="20"/>
      <c r="H837" s="21">
        <v>167000</v>
      </c>
    </row>
    <row r="838" spans="1:8" x14ac:dyDescent="0.2">
      <c r="A838" s="19">
        <v>98</v>
      </c>
      <c r="B838" s="20" t="s">
        <v>398</v>
      </c>
      <c r="C838" s="20" t="s">
        <v>70</v>
      </c>
      <c r="D838" s="20" t="s">
        <v>71</v>
      </c>
      <c r="E838" s="20" t="s">
        <v>72</v>
      </c>
      <c r="F838" s="20" t="s">
        <v>74</v>
      </c>
      <c r="G838" s="20"/>
      <c r="H838" s="21">
        <v>30000</v>
      </c>
    </row>
    <row r="839" spans="1:8" x14ac:dyDescent="0.2">
      <c r="A839" s="19">
        <v>98</v>
      </c>
      <c r="B839" s="20" t="s">
        <v>398</v>
      </c>
      <c r="C839" s="20" t="s">
        <v>70</v>
      </c>
      <c r="D839" s="20" t="s">
        <v>71</v>
      </c>
      <c r="E839" s="20" t="s">
        <v>72</v>
      </c>
      <c r="F839" s="20" t="s">
        <v>75</v>
      </c>
      <c r="G839" s="20"/>
      <c r="H839" s="21">
        <v>51000</v>
      </c>
    </row>
    <row r="840" spans="1:8" x14ac:dyDescent="0.2">
      <c r="A840" s="19">
        <v>98</v>
      </c>
      <c r="B840" s="20" t="s">
        <v>398</v>
      </c>
      <c r="C840" s="20" t="s">
        <v>70</v>
      </c>
      <c r="D840" s="20" t="s">
        <v>71</v>
      </c>
      <c r="E840" s="20" t="s">
        <v>72</v>
      </c>
      <c r="F840" s="20" t="s">
        <v>76</v>
      </c>
      <c r="G840" s="20"/>
      <c r="H840" s="21">
        <v>20000</v>
      </c>
    </row>
    <row r="841" spans="1:8" x14ac:dyDescent="0.2">
      <c r="A841" s="19">
        <v>98</v>
      </c>
      <c r="B841" s="20" t="s">
        <v>398</v>
      </c>
      <c r="C841" s="20" t="s">
        <v>70</v>
      </c>
      <c r="D841" s="20" t="s">
        <v>71</v>
      </c>
      <c r="E841" s="20" t="s">
        <v>81</v>
      </c>
      <c r="F841" s="20" t="s">
        <v>82</v>
      </c>
      <c r="G841" s="20"/>
      <c r="H841" s="21">
        <v>45000</v>
      </c>
    </row>
    <row r="842" spans="1:8" x14ac:dyDescent="0.2">
      <c r="A842" s="19">
        <v>98</v>
      </c>
      <c r="B842" s="20" t="s">
        <v>398</v>
      </c>
      <c r="C842" s="20" t="s">
        <v>70</v>
      </c>
      <c r="D842" s="20" t="s">
        <v>71</v>
      </c>
      <c r="E842" s="20" t="s">
        <v>81</v>
      </c>
      <c r="F842" s="20" t="s">
        <v>83</v>
      </c>
      <c r="G842" s="20"/>
      <c r="H842" s="21">
        <v>4000</v>
      </c>
    </row>
    <row r="843" spans="1:8" x14ac:dyDescent="0.2">
      <c r="A843" s="19">
        <v>98</v>
      </c>
      <c r="B843" s="20" t="s">
        <v>398</v>
      </c>
      <c r="C843" s="20" t="s">
        <v>70</v>
      </c>
      <c r="D843" s="20" t="s">
        <v>71</v>
      </c>
      <c r="E843" s="20" t="s">
        <v>81</v>
      </c>
      <c r="F843" s="20" t="s">
        <v>84</v>
      </c>
      <c r="G843" s="20"/>
      <c r="H843" s="21">
        <v>23000</v>
      </c>
    </row>
    <row r="844" spans="1:8" x14ac:dyDescent="0.2">
      <c r="A844" s="19">
        <v>98</v>
      </c>
      <c r="B844" s="20" t="s">
        <v>398</v>
      </c>
      <c r="C844" s="20" t="s">
        <v>70</v>
      </c>
      <c r="D844" s="20" t="s">
        <v>85</v>
      </c>
      <c r="E844" s="20" t="s">
        <v>86</v>
      </c>
      <c r="F844" s="20" t="s">
        <v>87</v>
      </c>
      <c r="G844" s="20" t="s">
        <v>399</v>
      </c>
      <c r="H844" s="21">
        <v>74000</v>
      </c>
    </row>
    <row r="845" spans="1:8" x14ac:dyDescent="0.2">
      <c r="A845" s="19">
        <v>98</v>
      </c>
      <c r="B845" s="20" t="s">
        <v>398</v>
      </c>
      <c r="C845" s="20" t="s">
        <v>70</v>
      </c>
      <c r="D845" s="20" t="s">
        <v>85</v>
      </c>
      <c r="E845" s="20" t="s">
        <v>317</v>
      </c>
      <c r="F845" s="20" t="s">
        <v>318</v>
      </c>
      <c r="G845" s="20" t="s">
        <v>91</v>
      </c>
      <c r="H845" s="21">
        <v>2000</v>
      </c>
    </row>
    <row r="846" spans="1:8" x14ac:dyDescent="0.2">
      <c r="A846" s="19">
        <v>98</v>
      </c>
      <c r="B846" s="20" t="s">
        <v>398</v>
      </c>
      <c r="C846" s="20" t="s">
        <v>70</v>
      </c>
      <c r="D846" s="20" t="s">
        <v>85</v>
      </c>
      <c r="E846" s="20" t="s">
        <v>317</v>
      </c>
      <c r="F846" s="20" t="s">
        <v>320</v>
      </c>
      <c r="G846" s="20" t="s">
        <v>91</v>
      </c>
      <c r="H846" s="21">
        <v>60000</v>
      </c>
    </row>
    <row r="847" spans="1:8" x14ac:dyDescent="0.2">
      <c r="A847" s="19">
        <v>98</v>
      </c>
      <c r="B847" s="20" t="s">
        <v>398</v>
      </c>
      <c r="C847" s="20" t="s">
        <v>70</v>
      </c>
      <c r="D847" s="20" t="s">
        <v>85</v>
      </c>
      <c r="E847" s="20" t="s">
        <v>89</v>
      </c>
      <c r="F847" s="20" t="s">
        <v>90</v>
      </c>
      <c r="G847" s="20" t="s">
        <v>91</v>
      </c>
      <c r="H847" s="21">
        <v>35000</v>
      </c>
    </row>
    <row r="848" spans="1:8" x14ac:dyDescent="0.2">
      <c r="A848" s="19">
        <v>98</v>
      </c>
      <c r="B848" s="20" t="s">
        <v>398</v>
      </c>
      <c r="C848" s="20" t="s">
        <v>70</v>
      </c>
      <c r="D848" s="20" t="s">
        <v>85</v>
      </c>
      <c r="E848" s="20" t="s">
        <v>89</v>
      </c>
      <c r="F848" s="20" t="s">
        <v>92</v>
      </c>
      <c r="G848" s="20" t="s">
        <v>91</v>
      </c>
      <c r="H848" s="21">
        <v>4000</v>
      </c>
    </row>
    <row r="849" spans="1:8" x14ac:dyDescent="0.2">
      <c r="A849" s="19">
        <v>98</v>
      </c>
      <c r="B849" s="20" t="s">
        <v>398</v>
      </c>
      <c r="C849" s="20" t="s">
        <v>70</v>
      </c>
      <c r="D849" s="20" t="s">
        <v>85</v>
      </c>
      <c r="E849" s="20" t="s">
        <v>89</v>
      </c>
      <c r="F849" s="20" t="s">
        <v>93</v>
      </c>
      <c r="G849" s="20" t="s">
        <v>91</v>
      </c>
      <c r="H849" s="21">
        <v>52000</v>
      </c>
    </row>
    <row r="850" spans="1:8" x14ac:dyDescent="0.2">
      <c r="A850" s="19">
        <v>98</v>
      </c>
      <c r="B850" s="20" t="s">
        <v>398</v>
      </c>
      <c r="C850" s="20" t="s">
        <v>70</v>
      </c>
      <c r="D850" s="20" t="s">
        <v>85</v>
      </c>
      <c r="E850" s="20" t="s">
        <v>89</v>
      </c>
      <c r="F850" s="20" t="s">
        <v>94</v>
      </c>
      <c r="G850" s="20" t="s">
        <v>91</v>
      </c>
      <c r="H850" s="21">
        <v>30000</v>
      </c>
    </row>
    <row r="851" spans="1:8" x14ac:dyDescent="0.2">
      <c r="A851" s="19">
        <v>98</v>
      </c>
      <c r="B851" s="20" t="s">
        <v>398</v>
      </c>
      <c r="C851" s="20" t="s">
        <v>70</v>
      </c>
      <c r="D851" s="20" t="s">
        <v>85</v>
      </c>
      <c r="E851" s="20" t="s">
        <v>95</v>
      </c>
      <c r="F851" s="20" t="s">
        <v>244</v>
      </c>
      <c r="G851" s="20" t="s">
        <v>91</v>
      </c>
      <c r="H851" s="21">
        <v>260000</v>
      </c>
    </row>
    <row r="852" spans="1:8" x14ac:dyDescent="0.2">
      <c r="A852" s="19">
        <v>98</v>
      </c>
      <c r="B852" s="20" t="s">
        <v>398</v>
      </c>
      <c r="C852" s="20" t="s">
        <v>70</v>
      </c>
      <c r="D852" s="20" t="s">
        <v>85</v>
      </c>
      <c r="E852" s="20" t="s">
        <v>100</v>
      </c>
      <c r="F852" s="20" t="s">
        <v>108</v>
      </c>
      <c r="G852" s="20" t="s">
        <v>88</v>
      </c>
      <c r="H852" s="21">
        <v>145000</v>
      </c>
    </row>
    <row r="853" spans="1:8" x14ac:dyDescent="0.2">
      <c r="A853" s="19">
        <v>98</v>
      </c>
      <c r="B853" s="20" t="s">
        <v>398</v>
      </c>
      <c r="C853" s="20" t="s">
        <v>70</v>
      </c>
      <c r="D853" s="20" t="s">
        <v>118</v>
      </c>
      <c r="E853" s="20" t="s">
        <v>119</v>
      </c>
      <c r="F853" s="20" t="s">
        <v>120</v>
      </c>
      <c r="G853" s="20" t="s">
        <v>400</v>
      </c>
      <c r="H853" s="21">
        <v>500000</v>
      </c>
    </row>
    <row r="854" spans="1:8" ht="23" x14ac:dyDescent="0.2">
      <c r="A854" s="19">
        <v>98</v>
      </c>
      <c r="B854" s="20" t="s">
        <v>398</v>
      </c>
      <c r="C854" s="20" t="s">
        <v>70</v>
      </c>
      <c r="D854" s="20" t="s">
        <v>118</v>
      </c>
      <c r="E854" s="20" t="s">
        <v>134</v>
      </c>
      <c r="F854" s="20" t="s">
        <v>137</v>
      </c>
      <c r="G854" s="20" t="s">
        <v>401</v>
      </c>
      <c r="H854" s="21">
        <v>40000</v>
      </c>
    </row>
    <row r="855" spans="1:8" x14ac:dyDescent="0.2">
      <c r="A855" s="19">
        <v>98</v>
      </c>
      <c r="B855" s="20" t="s">
        <v>398</v>
      </c>
      <c r="C855" s="20" t="s">
        <v>70</v>
      </c>
      <c r="D855" s="20" t="s">
        <v>179</v>
      </c>
      <c r="E855" s="20" t="s">
        <v>180</v>
      </c>
      <c r="F855" s="20" t="s">
        <v>181</v>
      </c>
      <c r="G855" s="20" t="s">
        <v>91</v>
      </c>
      <c r="H855" s="21">
        <v>65000</v>
      </c>
    </row>
    <row r="856" spans="1:8" x14ac:dyDescent="0.2">
      <c r="A856" s="19">
        <v>98</v>
      </c>
      <c r="B856" s="20" t="s">
        <v>398</v>
      </c>
      <c r="C856" s="20" t="s">
        <v>70</v>
      </c>
      <c r="D856" s="20" t="s">
        <v>179</v>
      </c>
      <c r="E856" s="20" t="s">
        <v>185</v>
      </c>
      <c r="F856" s="20" t="s">
        <v>186</v>
      </c>
      <c r="G856" s="20"/>
      <c r="H856" s="21">
        <v>2082000</v>
      </c>
    </row>
    <row r="857" spans="1:8" x14ac:dyDescent="0.2">
      <c r="A857" s="19">
        <v>98</v>
      </c>
      <c r="B857" s="20" t="s">
        <v>398</v>
      </c>
      <c r="C857" s="20" t="s">
        <v>70</v>
      </c>
      <c r="D857" s="20" t="s">
        <v>141</v>
      </c>
      <c r="E857" s="20" t="s">
        <v>145</v>
      </c>
      <c r="F857" s="20" t="s">
        <v>146</v>
      </c>
      <c r="G857" s="20" t="s">
        <v>147</v>
      </c>
      <c r="H857" s="21">
        <v>500000</v>
      </c>
    </row>
    <row r="858" spans="1:8" x14ac:dyDescent="0.2">
      <c r="A858" s="19">
        <v>98</v>
      </c>
      <c r="B858" s="20" t="s">
        <v>398</v>
      </c>
      <c r="C858" s="20" t="s">
        <v>70</v>
      </c>
      <c r="D858" s="20" t="s">
        <v>148</v>
      </c>
      <c r="E858" s="20" t="s">
        <v>149</v>
      </c>
      <c r="F858" s="20" t="s">
        <v>295</v>
      </c>
      <c r="G858" s="20"/>
      <c r="H858" s="21">
        <v>150000</v>
      </c>
    </row>
    <row r="859" spans="1:8" x14ac:dyDescent="0.2">
      <c r="A859" s="19">
        <v>98</v>
      </c>
      <c r="B859" s="20" t="s">
        <v>398</v>
      </c>
      <c r="C859" s="20" t="s">
        <v>70</v>
      </c>
      <c r="D859" s="20" t="s">
        <v>148</v>
      </c>
      <c r="E859" s="20" t="s">
        <v>151</v>
      </c>
      <c r="F859" s="20" t="s">
        <v>152</v>
      </c>
      <c r="G859" s="20"/>
      <c r="H859" s="21">
        <v>6000</v>
      </c>
    </row>
    <row r="860" spans="1:8" x14ac:dyDescent="0.2">
      <c r="A860" s="19">
        <v>98</v>
      </c>
      <c r="B860" s="20" t="s">
        <v>398</v>
      </c>
      <c r="C860" s="20" t="s">
        <v>70</v>
      </c>
      <c r="D860" s="20" t="s">
        <v>148</v>
      </c>
      <c r="E860" s="20" t="s">
        <v>191</v>
      </c>
      <c r="F860" s="20" t="s">
        <v>192</v>
      </c>
      <c r="G860" s="20"/>
      <c r="H860" s="21">
        <v>2000</v>
      </c>
    </row>
    <row r="861" spans="1:8" x14ac:dyDescent="0.2">
      <c r="A861" s="19">
        <v>98</v>
      </c>
      <c r="B861" s="20" t="s">
        <v>398</v>
      </c>
      <c r="C861" s="20" t="s">
        <v>70</v>
      </c>
      <c r="D861" s="20" t="s">
        <v>148</v>
      </c>
      <c r="E861" s="20" t="s">
        <v>191</v>
      </c>
      <c r="F861" s="20" t="s">
        <v>193</v>
      </c>
      <c r="G861" s="20"/>
      <c r="H861" s="21">
        <v>3000</v>
      </c>
    </row>
    <row r="862" spans="1:8" x14ac:dyDescent="0.2">
      <c r="A862" s="19">
        <v>98</v>
      </c>
      <c r="B862" s="20" t="s">
        <v>398</v>
      </c>
      <c r="C862" s="20" t="s">
        <v>70</v>
      </c>
      <c r="D862" s="20" t="s">
        <v>148</v>
      </c>
      <c r="E862" s="20" t="s">
        <v>142</v>
      </c>
      <c r="F862" s="20" t="s">
        <v>159</v>
      </c>
      <c r="G862" s="20"/>
      <c r="H862" s="21">
        <v>4000</v>
      </c>
    </row>
    <row r="863" spans="1:8" x14ac:dyDescent="0.2">
      <c r="A863" s="19">
        <v>98</v>
      </c>
      <c r="B863" s="20" t="s">
        <v>398</v>
      </c>
      <c r="C863" s="20" t="s">
        <v>70</v>
      </c>
      <c r="D863" s="20" t="s">
        <v>148</v>
      </c>
      <c r="E863" s="20" t="s">
        <v>206</v>
      </c>
      <c r="F863" s="20" t="s">
        <v>72</v>
      </c>
      <c r="G863" s="20"/>
      <c r="H863" s="21">
        <v>199000</v>
      </c>
    </row>
    <row r="864" spans="1:8" x14ac:dyDescent="0.2">
      <c r="A864" s="19">
        <v>98</v>
      </c>
      <c r="B864" s="20" t="s">
        <v>398</v>
      </c>
      <c r="C864" s="20" t="s">
        <v>70</v>
      </c>
      <c r="D864" s="20" t="s">
        <v>148</v>
      </c>
      <c r="E864" s="20" t="s">
        <v>207</v>
      </c>
      <c r="F864" s="20" t="s">
        <v>208</v>
      </c>
      <c r="G864" s="20"/>
      <c r="H864" s="21">
        <v>144000</v>
      </c>
    </row>
    <row r="865" spans="1:8" x14ac:dyDescent="0.2">
      <c r="A865" s="19">
        <v>116</v>
      </c>
      <c r="B865" s="20" t="s">
        <v>402</v>
      </c>
      <c r="C865" s="20" t="s">
        <v>70</v>
      </c>
      <c r="D865" s="20" t="s">
        <v>118</v>
      </c>
      <c r="E865" s="20" t="s">
        <v>123</v>
      </c>
      <c r="F865" s="20" t="s">
        <v>124</v>
      </c>
      <c r="G865" s="20"/>
      <c r="H865" s="21">
        <v>5000</v>
      </c>
    </row>
    <row r="866" spans="1:8" x14ac:dyDescent="0.2">
      <c r="A866" s="19">
        <v>116</v>
      </c>
      <c r="B866" s="20" t="s">
        <v>402</v>
      </c>
      <c r="C866" s="20" t="s">
        <v>70</v>
      </c>
      <c r="D866" s="20" t="s">
        <v>118</v>
      </c>
      <c r="E866" s="20" t="s">
        <v>123</v>
      </c>
      <c r="F866" s="20" t="s">
        <v>123</v>
      </c>
      <c r="G866" s="20"/>
      <c r="H866" s="21">
        <v>250000</v>
      </c>
    </row>
    <row r="867" spans="1:8" x14ac:dyDescent="0.2">
      <c r="A867" s="19">
        <v>116</v>
      </c>
      <c r="B867" s="20" t="s">
        <v>402</v>
      </c>
      <c r="C867" s="20" t="s">
        <v>70</v>
      </c>
      <c r="D867" s="20" t="s">
        <v>118</v>
      </c>
      <c r="E867" s="20" t="s">
        <v>131</v>
      </c>
      <c r="F867" s="20" t="s">
        <v>303</v>
      </c>
      <c r="G867" s="20"/>
      <c r="H867" s="21">
        <v>100000</v>
      </c>
    </row>
    <row r="868" spans="1:8" x14ac:dyDescent="0.2">
      <c r="A868" s="19">
        <v>117</v>
      </c>
      <c r="B868" s="20" t="s">
        <v>403</v>
      </c>
      <c r="C868" s="20" t="s">
        <v>70</v>
      </c>
      <c r="D868" s="20" t="s">
        <v>85</v>
      </c>
      <c r="E868" s="20" t="s">
        <v>89</v>
      </c>
      <c r="F868" s="20" t="s">
        <v>90</v>
      </c>
      <c r="G868" s="20" t="s">
        <v>91</v>
      </c>
      <c r="H868" s="21">
        <v>138000</v>
      </c>
    </row>
    <row r="869" spans="1:8" x14ac:dyDescent="0.2">
      <c r="A869" s="19">
        <v>117</v>
      </c>
      <c r="B869" s="20" t="s">
        <v>403</v>
      </c>
      <c r="C869" s="20" t="s">
        <v>70</v>
      </c>
      <c r="D869" s="20" t="s">
        <v>85</v>
      </c>
      <c r="E869" s="20" t="s">
        <v>89</v>
      </c>
      <c r="F869" s="20" t="s">
        <v>92</v>
      </c>
      <c r="G869" s="20" t="s">
        <v>91</v>
      </c>
      <c r="H869" s="21">
        <v>4000</v>
      </c>
    </row>
    <row r="870" spans="1:8" x14ac:dyDescent="0.2">
      <c r="A870" s="19">
        <v>117</v>
      </c>
      <c r="B870" s="20" t="s">
        <v>403</v>
      </c>
      <c r="C870" s="20" t="s">
        <v>70</v>
      </c>
      <c r="D870" s="20" t="s">
        <v>85</v>
      </c>
      <c r="E870" s="20" t="s">
        <v>89</v>
      </c>
      <c r="F870" s="20" t="s">
        <v>93</v>
      </c>
      <c r="G870" s="20" t="s">
        <v>91</v>
      </c>
      <c r="H870" s="21">
        <v>200000</v>
      </c>
    </row>
    <row r="871" spans="1:8" x14ac:dyDescent="0.2">
      <c r="A871" s="19">
        <v>117</v>
      </c>
      <c r="B871" s="20" t="s">
        <v>403</v>
      </c>
      <c r="C871" s="20" t="s">
        <v>70</v>
      </c>
      <c r="D871" s="20" t="s">
        <v>85</v>
      </c>
      <c r="E871" s="20" t="s">
        <v>89</v>
      </c>
      <c r="F871" s="20" t="s">
        <v>94</v>
      </c>
      <c r="G871" s="20" t="s">
        <v>91</v>
      </c>
      <c r="H871" s="21">
        <v>900000</v>
      </c>
    </row>
    <row r="872" spans="1:8" x14ac:dyDescent="0.2">
      <c r="A872" s="19">
        <v>117</v>
      </c>
      <c r="B872" s="20" t="s">
        <v>403</v>
      </c>
      <c r="C872" s="20" t="s">
        <v>70</v>
      </c>
      <c r="D872" s="20" t="s">
        <v>85</v>
      </c>
      <c r="E872" s="20" t="s">
        <v>100</v>
      </c>
      <c r="F872" s="20" t="s">
        <v>103</v>
      </c>
      <c r="G872" s="20" t="s">
        <v>88</v>
      </c>
      <c r="H872" s="21">
        <v>25000</v>
      </c>
    </row>
    <row r="873" spans="1:8" x14ac:dyDescent="0.2">
      <c r="A873" s="19">
        <v>117</v>
      </c>
      <c r="B873" s="20" t="s">
        <v>403</v>
      </c>
      <c r="C873" s="20" t="s">
        <v>70</v>
      </c>
      <c r="D873" s="20" t="s">
        <v>85</v>
      </c>
      <c r="E873" s="20" t="s">
        <v>100</v>
      </c>
      <c r="F873" s="20" t="s">
        <v>106</v>
      </c>
      <c r="G873" s="20" t="s">
        <v>88</v>
      </c>
      <c r="H873" s="21">
        <v>242000</v>
      </c>
    </row>
    <row r="874" spans="1:8" x14ac:dyDescent="0.2">
      <c r="A874" s="19">
        <v>117</v>
      </c>
      <c r="B874" s="20" t="s">
        <v>403</v>
      </c>
      <c r="C874" s="20" t="s">
        <v>70</v>
      </c>
      <c r="D874" s="20" t="s">
        <v>85</v>
      </c>
      <c r="E874" s="20" t="s">
        <v>100</v>
      </c>
      <c r="F874" s="20" t="s">
        <v>108</v>
      </c>
      <c r="G874" s="20" t="s">
        <v>88</v>
      </c>
      <c r="H874" s="21">
        <v>464000</v>
      </c>
    </row>
    <row r="875" spans="1:8" x14ac:dyDescent="0.2">
      <c r="A875" s="19">
        <v>117</v>
      </c>
      <c r="B875" s="20" t="s">
        <v>403</v>
      </c>
      <c r="C875" s="20" t="s">
        <v>70</v>
      </c>
      <c r="D875" s="20" t="s">
        <v>109</v>
      </c>
      <c r="E875" s="20" t="s">
        <v>72</v>
      </c>
      <c r="F875" s="20" t="s">
        <v>170</v>
      </c>
      <c r="G875" s="20"/>
      <c r="H875" s="21">
        <v>1000</v>
      </c>
    </row>
    <row r="876" spans="1:8" x14ac:dyDescent="0.2">
      <c r="A876" s="19">
        <v>117</v>
      </c>
      <c r="B876" s="20" t="s">
        <v>403</v>
      </c>
      <c r="C876" s="20" t="s">
        <v>70</v>
      </c>
      <c r="D876" s="20" t="s">
        <v>118</v>
      </c>
      <c r="E876" s="20" t="s">
        <v>119</v>
      </c>
      <c r="F876" s="20" t="s">
        <v>120</v>
      </c>
      <c r="G876" s="20" t="s">
        <v>366</v>
      </c>
      <c r="H876" s="21">
        <v>3000000</v>
      </c>
    </row>
    <row r="877" spans="1:8" x14ac:dyDescent="0.2">
      <c r="A877" s="19">
        <v>117</v>
      </c>
      <c r="B877" s="20" t="s">
        <v>403</v>
      </c>
      <c r="C877" s="20" t="s">
        <v>70</v>
      </c>
      <c r="D877" s="20" t="s">
        <v>118</v>
      </c>
      <c r="E877" s="20" t="s">
        <v>123</v>
      </c>
      <c r="F877" s="20" t="s">
        <v>123</v>
      </c>
      <c r="G877" s="20"/>
      <c r="H877" s="21">
        <v>750000</v>
      </c>
    </row>
    <row r="878" spans="1:8" x14ac:dyDescent="0.2">
      <c r="A878" s="19">
        <v>117</v>
      </c>
      <c r="B878" s="20" t="s">
        <v>403</v>
      </c>
      <c r="C878" s="20" t="s">
        <v>70</v>
      </c>
      <c r="D878" s="20" t="s">
        <v>118</v>
      </c>
      <c r="E878" s="20" t="s">
        <v>134</v>
      </c>
      <c r="F878" s="20" t="s">
        <v>137</v>
      </c>
      <c r="G878" s="20"/>
      <c r="H878" s="21">
        <v>15000</v>
      </c>
    </row>
    <row r="879" spans="1:8" x14ac:dyDescent="0.2">
      <c r="A879" s="19">
        <v>117</v>
      </c>
      <c r="B879" s="20" t="s">
        <v>403</v>
      </c>
      <c r="C879" s="20" t="s">
        <v>70</v>
      </c>
      <c r="D879" s="20" t="s">
        <v>148</v>
      </c>
      <c r="E879" s="20" t="s">
        <v>191</v>
      </c>
      <c r="F879" s="20" t="s">
        <v>193</v>
      </c>
      <c r="G879" s="20"/>
      <c r="H879" s="21">
        <v>7000</v>
      </c>
    </row>
    <row r="880" spans="1:8" x14ac:dyDescent="0.2">
      <c r="A880" s="19">
        <v>117</v>
      </c>
      <c r="B880" s="20" t="s">
        <v>403</v>
      </c>
      <c r="C880" s="20" t="s">
        <v>70</v>
      </c>
      <c r="D880" s="20" t="s">
        <v>160</v>
      </c>
      <c r="E880" s="20" t="s">
        <v>404</v>
      </c>
      <c r="F880" s="20" t="s">
        <v>234</v>
      </c>
      <c r="G880" s="20" t="s">
        <v>405</v>
      </c>
      <c r="H880" s="21">
        <v>260000</v>
      </c>
    </row>
    <row r="881" spans="1:8" ht="23" x14ac:dyDescent="0.2">
      <c r="A881" s="19">
        <v>118</v>
      </c>
      <c r="B881" s="20" t="s">
        <v>406</v>
      </c>
      <c r="C881" s="20" t="s">
        <v>70</v>
      </c>
      <c r="D881" s="20" t="s">
        <v>71</v>
      </c>
      <c r="E881" s="20" t="s">
        <v>72</v>
      </c>
      <c r="F881" s="20" t="s">
        <v>73</v>
      </c>
      <c r="G881" s="20" t="s">
        <v>407</v>
      </c>
      <c r="H881" s="21">
        <v>168000</v>
      </c>
    </row>
    <row r="882" spans="1:8" ht="23" x14ac:dyDescent="0.2">
      <c r="A882" s="19">
        <v>118</v>
      </c>
      <c r="B882" s="20" t="s">
        <v>406</v>
      </c>
      <c r="C882" s="20" t="s">
        <v>70</v>
      </c>
      <c r="D882" s="20" t="s">
        <v>71</v>
      </c>
      <c r="E882" s="20" t="s">
        <v>72</v>
      </c>
      <c r="F882" s="20" t="s">
        <v>74</v>
      </c>
      <c r="G882" s="20" t="s">
        <v>407</v>
      </c>
      <c r="H882" s="21">
        <v>30000</v>
      </c>
    </row>
    <row r="883" spans="1:8" ht="23" x14ac:dyDescent="0.2">
      <c r="A883" s="19">
        <v>118</v>
      </c>
      <c r="B883" s="20" t="s">
        <v>406</v>
      </c>
      <c r="C883" s="20" t="s">
        <v>70</v>
      </c>
      <c r="D883" s="20" t="s">
        <v>71</v>
      </c>
      <c r="E883" s="20" t="s">
        <v>72</v>
      </c>
      <c r="F883" s="20" t="s">
        <v>75</v>
      </c>
      <c r="G883" s="20" t="s">
        <v>407</v>
      </c>
      <c r="H883" s="21">
        <v>52000</v>
      </c>
    </row>
    <row r="884" spans="1:8" ht="23" x14ac:dyDescent="0.2">
      <c r="A884" s="19">
        <v>118</v>
      </c>
      <c r="B884" s="20" t="s">
        <v>406</v>
      </c>
      <c r="C884" s="20" t="s">
        <v>70</v>
      </c>
      <c r="D884" s="20" t="s">
        <v>71</v>
      </c>
      <c r="E884" s="20" t="s">
        <v>72</v>
      </c>
      <c r="F884" s="20" t="s">
        <v>76</v>
      </c>
      <c r="G884" s="20" t="s">
        <v>407</v>
      </c>
      <c r="H884" s="21">
        <v>20000</v>
      </c>
    </row>
    <row r="885" spans="1:8" ht="23" x14ac:dyDescent="0.2">
      <c r="A885" s="19">
        <v>118</v>
      </c>
      <c r="B885" s="20" t="s">
        <v>406</v>
      </c>
      <c r="C885" s="20" t="s">
        <v>70</v>
      </c>
      <c r="D885" s="20" t="s">
        <v>71</v>
      </c>
      <c r="E885" s="20" t="s">
        <v>81</v>
      </c>
      <c r="F885" s="20" t="s">
        <v>82</v>
      </c>
      <c r="G885" s="20" t="s">
        <v>407</v>
      </c>
      <c r="H885" s="21">
        <v>45000</v>
      </c>
    </row>
    <row r="886" spans="1:8" ht="23" x14ac:dyDescent="0.2">
      <c r="A886" s="19">
        <v>118</v>
      </c>
      <c r="B886" s="20" t="s">
        <v>406</v>
      </c>
      <c r="C886" s="20" t="s">
        <v>70</v>
      </c>
      <c r="D886" s="20" t="s">
        <v>71</v>
      </c>
      <c r="E886" s="20" t="s">
        <v>81</v>
      </c>
      <c r="F886" s="20" t="s">
        <v>83</v>
      </c>
      <c r="G886" s="20" t="s">
        <v>407</v>
      </c>
      <c r="H886" s="21">
        <v>4000</v>
      </c>
    </row>
    <row r="887" spans="1:8" ht="23" x14ac:dyDescent="0.2">
      <c r="A887" s="19">
        <v>118</v>
      </c>
      <c r="B887" s="20" t="s">
        <v>406</v>
      </c>
      <c r="C887" s="20" t="s">
        <v>70</v>
      </c>
      <c r="D887" s="20" t="s">
        <v>71</v>
      </c>
      <c r="E887" s="20" t="s">
        <v>81</v>
      </c>
      <c r="F887" s="20" t="s">
        <v>84</v>
      </c>
      <c r="G887" s="20" t="s">
        <v>407</v>
      </c>
      <c r="H887" s="21">
        <v>58000</v>
      </c>
    </row>
    <row r="888" spans="1:8" x14ac:dyDescent="0.2">
      <c r="A888" s="19">
        <v>118</v>
      </c>
      <c r="B888" s="20" t="s">
        <v>406</v>
      </c>
      <c r="C888" s="20" t="s">
        <v>70</v>
      </c>
      <c r="D888" s="20" t="s">
        <v>85</v>
      </c>
      <c r="E888" s="20" t="s">
        <v>89</v>
      </c>
      <c r="F888" s="20" t="s">
        <v>90</v>
      </c>
      <c r="G888" s="20" t="s">
        <v>88</v>
      </c>
      <c r="H888" s="21">
        <v>70000</v>
      </c>
    </row>
    <row r="889" spans="1:8" x14ac:dyDescent="0.2">
      <c r="A889" s="19">
        <v>118</v>
      </c>
      <c r="B889" s="20" t="s">
        <v>406</v>
      </c>
      <c r="C889" s="20" t="s">
        <v>70</v>
      </c>
      <c r="D889" s="20" t="s">
        <v>85</v>
      </c>
      <c r="E889" s="20" t="s">
        <v>89</v>
      </c>
      <c r="F889" s="20" t="s">
        <v>93</v>
      </c>
      <c r="G889" s="20" t="s">
        <v>91</v>
      </c>
      <c r="H889" s="21">
        <v>325000</v>
      </c>
    </row>
    <row r="890" spans="1:8" x14ac:dyDescent="0.2">
      <c r="A890" s="19">
        <v>118</v>
      </c>
      <c r="B890" s="20" t="s">
        <v>406</v>
      </c>
      <c r="C890" s="20" t="s">
        <v>70</v>
      </c>
      <c r="D890" s="20" t="s">
        <v>85</v>
      </c>
      <c r="E890" s="20" t="s">
        <v>89</v>
      </c>
      <c r="F890" s="20" t="s">
        <v>94</v>
      </c>
      <c r="G890" s="20" t="s">
        <v>91</v>
      </c>
      <c r="H890" s="21">
        <v>450000</v>
      </c>
    </row>
    <row r="891" spans="1:8" x14ac:dyDescent="0.2">
      <c r="A891" s="19">
        <v>118</v>
      </c>
      <c r="B891" s="20" t="s">
        <v>406</v>
      </c>
      <c r="C891" s="20" t="s">
        <v>70</v>
      </c>
      <c r="D891" s="20" t="s">
        <v>85</v>
      </c>
      <c r="E891" s="20" t="s">
        <v>100</v>
      </c>
      <c r="F891" s="20" t="s">
        <v>106</v>
      </c>
      <c r="G891" s="20" t="s">
        <v>88</v>
      </c>
      <c r="H891" s="21">
        <v>99000</v>
      </c>
    </row>
    <row r="892" spans="1:8" x14ac:dyDescent="0.2">
      <c r="A892" s="19">
        <v>118</v>
      </c>
      <c r="B892" s="20" t="s">
        <v>406</v>
      </c>
      <c r="C892" s="20" t="s">
        <v>70</v>
      </c>
      <c r="D892" s="20" t="s">
        <v>85</v>
      </c>
      <c r="E892" s="20" t="s">
        <v>100</v>
      </c>
      <c r="F892" s="20" t="s">
        <v>108</v>
      </c>
      <c r="G892" s="20" t="s">
        <v>88</v>
      </c>
      <c r="H892" s="21">
        <v>478000</v>
      </c>
    </row>
    <row r="893" spans="1:8" x14ac:dyDescent="0.2">
      <c r="A893" s="19">
        <v>118</v>
      </c>
      <c r="B893" s="20" t="s">
        <v>406</v>
      </c>
      <c r="C893" s="20" t="s">
        <v>70</v>
      </c>
      <c r="D893" s="20" t="s">
        <v>109</v>
      </c>
      <c r="E893" s="20" t="s">
        <v>72</v>
      </c>
      <c r="F893" s="20" t="s">
        <v>110</v>
      </c>
      <c r="G893" s="20"/>
      <c r="H893" s="21">
        <v>10000</v>
      </c>
    </row>
    <row r="894" spans="1:8" x14ac:dyDescent="0.2">
      <c r="A894" s="19">
        <v>118</v>
      </c>
      <c r="B894" s="20" t="s">
        <v>406</v>
      </c>
      <c r="C894" s="20" t="s">
        <v>70</v>
      </c>
      <c r="D894" s="20" t="s">
        <v>109</v>
      </c>
      <c r="E894" s="20" t="s">
        <v>72</v>
      </c>
      <c r="F894" s="20" t="s">
        <v>110</v>
      </c>
      <c r="G894" s="20"/>
      <c r="H894" s="21">
        <v>10000</v>
      </c>
    </row>
    <row r="895" spans="1:8" x14ac:dyDescent="0.2">
      <c r="A895" s="19">
        <v>118</v>
      </c>
      <c r="B895" s="20" t="s">
        <v>406</v>
      </c>
      <c r="C895" s="20" t="s">
        <v>70</v>
      </c>
      <c r="D895" s="20" t="s">
        <v>109</v>
      </c>
      <c r="E895" s="20" t="s">
        <v>72</v>
      </c>
      <c r="F895" s="20" t="s">
        <v>170</v>
      </c>
      <c r="G895" s="20"/>
      <c r="H895" s="21">
        <v>10000</v>
      </c>
    </row>
    <row r="896" spans="1:8" x14ac:dyDescent="0.2">
      <c r="A896" s="19">
        <v>118</v>
      </c>
      <c r="B896" s="20" t="s">
        <v>406</v>
      </c>
      <c r="C896" s="20" t="s">
        <v>70</v>
      </c>
      <c r="D896" s="20" t="s">
        <v>109</v>
      </c>
      <c r="E896" s="20" t="s">
        <v>59</v>
      </c>
      <c r="F896" s="20" t="s">
        <v>117</v>
      </c>
      <c r="G896" s="20"/>
      <c r="H896" s="21">
        <v>3000</v>
      </c>
    </row>
    <row r="897" spans="1:8" x14ac:dyDescent="0.2">
      <c r="A897" s="19">
        <v>118</v>
      </c>
      <c r="B897" s="20" t="s">
        <v>406</v>
      </c>
      <c r="C897" s="20" t="s">
        <v>70</v>
      </c>
      <c r="D897" s="20" t="s">
        <v>118</v>
      </c>
      <c r="E897" s="20" t="s">
        <v>119</v>
      </c>
      <c r="F897" s="20" t="s">
        <v>120</v>
      </c>
      <c r="G897" s="20" t="s">
        <v>366</v>
      </c>
      <c r="H897" s="21">
        <v>2000000</v>
      </c>
    </row>
    <row r="898" spans="1:8" x14ac:dyDescent="0.2">
      <c r="A898" s="19">
        <v>118</v>
      </c>
      <c r="B898" s="20" t="s">
        <v>406</v>
      </c>
      <c r="C898" s="20" t="s">
        <v>70</v>
      </c>
      <c r="D898" s="20" t="s">
        <v>118</v>
      </c>
      <c r="E898" s="20" t="s">
        <v>123</v>
      </c>
      <c r="F898" s="20" t="s">
        <v>124</v>
      </c>
      <c r="G898" s="20"/>
      <c r="H898" s="21">
        <v>10000</v>
      </c>
    </row>
    <row r="899" spans="1:8" x14ac:dyDescent="0.2">
      <c r="A899" s="19">
        <v>118</v>
      </c>
      <c r="B899" s="20" t="s">
        <v>406</v>
      </c>
      <c r="C899" s="20" t="s">
        <v>70</v>
      </c>
      <c r="D899" s="20" t="s">
        <v>118</v>
      </c>
      <c r="E899" s="20" t="s">
        <v>134</v>
      </c>
      <c r="F899" s="20" t="s">
        <v>137</v>
      </c>
      <c r="G899" s="20" t="s">
        <v>408</v>
      </c>
      <c r="H899" s="21">
        <v>20000</v>
      </c>
    </row>
    <row r="900" spans="1:8" x14ac:dyDescent="0.2">
      <c r="A900" s="19">
        <v>118</v>
      </c>
      <c r="B900" s="20" t="s">
        <v>406</v>
      </c>
      <c r="C900" s="20" t="s">
        <v>70</v>
      </c>
      <c r="D900" s="20" t="s">
        <v>148</v>
      </c>
      <c r="E900" s="20" t="s">
        <v>151</v>
      </c>
      <c r="F900" s="20" t="s">
        <v>368</v>
      </c>
      <c r="G900" s="20"/>
      <c r="H900" s="21">
        <v>5000</v>
      </c>
    </row>
    <row r="901" spans="1:8" x14ac:dyDescent="0.2">
      <c r="A901" s="19">
        <v>118</v>
      </c>
      <c r="B901" s="20" t="s">
        <v>406</v>
      </c>
      <c r="C901" s="20" t="s">
        <v>70</v>
      </c>
      <c r="D901" s="20" t="s">
        <v>148</v>
      </c>
      <c r="E901" s="20" t="s">
        <v>191</v>
      </c>
      <c r="F901" s="20" t="s">
        <v>193</v>
      </c>
      <c r="G901" s="20"/>
      <c r="H901" s="21">
        <v>5000</v>
      </c>
    </row>
    <row r="902" spans="1:8" x14ac:dyDescent="0.2">
      <c r="A902" s="19">
        <v>119</v>
      </c>
      <c r="B902" s="20" t="s">
        <v>409</v>
      </c>
      <c r="C902" s="20" t="s">
        <v>70</v>
      </c>
      <c r="D902" s="20" t="s">
        <v>51</v>
      </c>
      <c r="E902" s="20" t="s">
        <v>59</v>
      </c>
      <c r="F902" s="20" t="s">
        <v>124</v>
      </c>
      <c r="G902" s="20"/>
      <c r="H902" s="21">
        <v>5000</v>
      </c>
    </row>
    <row r="903" spans="1:8" x14ac:dyDescent="0.2">
      <c r="A903" s="19">
        <v>119</v>
      </c>
      <c r="B903" s="20" t="s">
        <v>409</v>
      </c>
      <c r="C903" s="20" t="s">
        <v>70</v>
      </c>
      <c r="D903" s="20" t="s">
        <v>71</v>
      </c>
      <c r="E903" s="20" t="s">
        <v>72</v>
      </c>
      <c r="F903" s="20" t="s">
        <v>73</v>
      </c>
      <c r="G903" s="20"/>
      <c r="H903" s="21">
        <v>26000</v>
      </c>
    </row>
    <row r="904" spans="1:8" x14ac:dyDescent="0.2">
      <c r="A904" s="19">
        <v>119</v>
      </c>
      <c r="B904" s="20" t="s">
        <v>409</v>
      </c>
      <c r="C904" s="20" t="s">
        <v>70</v>
      </c>
      <c r="D904" s="20" t="s">
        <v>71</v>
      </c>
      <c r="E904" s="20" t="s">
        <v>72</v>
      </c>
      <c r="F904" s="20" t="s">
        <v>74</v>
      </c>
      <c r="G904" s="20"/>
      <c r="H904" s="21">
        <v>5000</v>
      </c>
    </row>
    <row r="905" spans="1:8" x14ac:dyDescent="0.2">
      <c r="A905" s="19">
        <v>119</v>
      </c>
      <c r="B905" s="20" t="s">
        <v>409</v>
      </c>
      <c r="C905" s="20" t="s">
        <v>70</v>
      </c>
      <c r="D905" s="20" t="s">
        <v>71</v>
      </c>
      <c r="E905" s="20" t="s">
        <v>72</v>
      </c>
      <c r="F905" s="20" t="s">
        <v>76</v>
      </c>
      <c r="G905" s="20"/>
      <c r="H905" s="21">
        <v>20000</v>
      </c>
    </row>
    <row r="906" spans="1:8" x14ac:dyDescent="0.2">
      <c r="A906" s="19">
        <v>119</v>
      </c>
      <c r="B906" s="20" t="s">
        <v>409</v>
      </c>
      <c r="C906" s="20" t="s">
        <v>70</v>
      </c>
      <c r="D906" s="20" t="s">
        <v>71</v>
      </c>
      <c r="E906" s="20" t="s">
        <v>81</v>
      </c>
      <c r="F906" s="20" t="s">
        <v>82</v>
      </c>
      <c r="G906" s="20"/>
      <c r="H906" s="21">
        <v>7000</v>
      </c>
    </row>
    <row r="907" spans="1:8" x14ac:dyDescent="0.2">
      <c r="A907" s="19">
        <v>119</v>
      </c>
      <c r="B907" s="20" t="s">
        <v>409</v>
      </c>
      <c r="C907" s="20" t="s">
        <v>70</v>
      </c>
      <c r="D907" s="20" t="s">
        <v>71</v>
      </c>
      <c r="E907" s="20" t="s">
        <v>81</v>
      </c>
      <c r="F907" s="20" t="s">
        <v>83</v>
      </c>
      <c r="G907" s="20"/>
      <c r="H907" s="21">
        <v>1000</v>
      </c>
    </row>
    <row r="908" spans="1:8" x14ac:dyDescent="0.2">
      <c r="A908" s="19">
        <v>119</v>
      </c>
      <c r="B908" s="20" t="s">
        <v>409</v>
      </c>
      <c r="C908" s="20" t="s">
        <v>70</v>
      </c>
      <c r="D908" s="20" t="s">
        <v>71</v>
      </c>
      <c r="E908" s="20" t="s">
        <v>81</v>
      </c>
      <c r="F908" s="20" t="s">
        <v>84</v>
      </c>
      <c r="G908" s="20"/>
      <c r="H908" s="21">
        <v>6000</v>
      </c>
    </row>
    <row r="909" spans="1:8" x14ac:dyDescent="0.2">
      <c r="A909" s="19">
        <v>119</v>
      </c>
      <c r="B909" s="20" t="s">
        <v>409</v>
      </c>
      <c r="C909" s="20" t="s">
        <v>70</v>
      </c>
      <c r="D909" s="20" t="s">
        <v>109</v>
      </c>
      <c r="E909" s="20" t="s">
        <v>72</v>
      </c>
      <c r="F909" s="20" t="s">
        <v>110</v>
      </c>
      <c r="G909" s="20"/>
      <c r="H909" s="21">
        <v>10000</v>
      </c>
    </row>
    <row r="910" spans="1:8" x14ac:dyDescent="0.2">
      <c r="A910" s="19">
        <v>119</v>
      </c>
      <c r="B910" s="20" t="s">
        <v>409</v>
      </c>
      <c r="C910" s="20" t="s">
        <v>70</v>
      </c>
      <c r="D910" s="20" t="s">
        <v>109</v>
      </c>
      <c r="E910" s="20" t="s">
        <v>72</v>
      </c>
      <c r="F910" s="20" t="s">
        <v>170</v>
      </c>
      <c r="G910" s="20"/>
      <c r="H910" s="21">
        <v>10000</v>
      </c>
    </row>
    <row r="911" spans="1:8" x14ac:dyDescent="0.2">
      <c r="A911" s="19">
        <v>119</v>
      </c>
      <c r="B911" s="20" t="s">
        <v>409</v>
      </c>
      <c r="C911" s="20" t="s">
        <v>70</v>
      </c>
      <c r="D911" s="20" t="s">
        <v>118</v>
      </c>
      <c r="E911" s="20" t="s">
        <v>119</v>
      </c>
      <c r="F911" s="20" t="s">
        <v>120</v>
      </c>
      <c r="G911" s="20" t="s">
        <v>410</v>
      </c>
      <c r="H911" s="21">
        <v>300000</v>
      </c>
    </row>
    <row r="912" spans="1:8" x14ac:dyDescent="0.2">
      <c r="A912" s="19">
        <v>119</v>
      </c>
      <c r="B912" s="20" t="s">
        <v>409</v>
      </c>
      <c r="C912" s="20" t="s">
        <v>70</v>
      </c>
      <c r="D912" s="20" t="s">
        <v>118</v>
      </c>
      <c r="E912" s="20" t="s">
        <v>131</v>
      </c>
      <c r="F912" s="20" t="s">
        <v>132</v>
      </c>
      <c r="G912" s="20"/>
      <c r="H912" s="21">
        <v>25000</v>
      </c>
    </row>
    <row r="913" spans="1:8" x14ac:dyDescent="0.2">
      <c r="A913" s="19">
        <v>119</v>
      </c>
      <c r="B913" s="20" t="s">
        <v>409</v>
      </c>
      <c r="C913" s="20" t="s">
        <v>70</v>
      </c>
      <c r="D913" s="20" t="s">
        <v>118</v>
      </c>
      <c r="E913" s="20" t="s">
        <v>134</v>
      </c>
      <c r="F913" s="20" t="s">
        <v>137</v>
      </c>
      <c r="G913" s="20"/>
      <c r="H913" s="21">
        <v>3000</v>
      </c>
    </row>
    <row r="914" spans="1:8" x14ac:dyDescent="0.2">
      <c r="A914" s="19">
        <v>119</v>
      </c>
      <c r="B914" s="20" t="s">
        <v>409</v>
      </c>
      <c r="C914" s="20" t="s">
        <v>70</v>
      </c>
      <c r="D914" s="20" t="s">
        <v>148</v>
      </c>
      <c r="E914" s="20" t="s">
        <v>149</v>
      </c>
      <c r="F914" s="20" t="s">
        <v>150</v>
      </c>
      <c r="G914" s="20"/>
      <c r="H914" s="21">
        <v>22000</v>
      </c>
    </row>
    <row r="915" spans="1:8" x14ac:dyDescent="0.2">
      <c r="A915" s="19">
        <v>119</v>
      </c>
      <c r="B915" s="20" t="s">
        <v>409</v>
      </c>
      <c r="C915" s="20" t="s">
        <v>70</v>
      </c>
      <c r="D915" s="20" t="s">
        <v>148</v>
      </c>
      <c r="E915" s="20" t="s">
        <v>151</v>
      </c>
      <c r="F915" s="20" t="s">
        <v>152</v>
      </c>
      <c r="G915" s="20"/>
      <c r="H915" s="21">
        <v>6000</v>
      </c>
    </row>
    <row r="916" spans="1:8" x14ac:dyDescent="0.2">
      <c r="A916" s="19">
        <v>119</v>
      </c>
      <c r="B916" s="20" t="s">
        <v>409</v>
      </c>
      <c r="C916" s="20" t="s">
        <v>70</v>
      </c>
      <c r="D916" s="20" t="s">
        <v>148</v>
      </c>
      <c r="E916" s="20" t="s">
        <v>153</v>
      </c>
      <c r="F916" s="20" t="s">
        <v>154</v>
      </c>
      <c r="G916" s="20"/>
      <c r="H916" s="21">
        <v>1000</v>
      </c>
    </row>
    <row r="917" spans="1:8" x14ac:dyDescent="0.2">
      <c r="A917" s="19">
        <v>119</v>
      </c>
      <c r="B917" s="20" t="s">
        <v>409</v>
      </c>
      <c r="C917" s="20" t="s">
        <v>70</v>
      </c>
      <c r="D917" s="20" t="s">
        <v>148</v>
      </c>
      <c r="E917" s="20" t="s">
        <v>153</v>
      </c>
      <c r="F917" s="20" t="s">
        <v>155</v>
      </c>
      <c r="G917" s="20"/>
      <c r="H917" s="21">
        <v>2000</v>
      </c>
    </row>
    <row r="918" spans="1:8" x14ac:dyDescent="0.2">
      <c r="A918" s="19">
        <v>119</v>
      </c>
      <c r="B918" s="20" t="s">
        <v>409</v>
      </c>
      <c r="C918" s="20" t="s">
        <v>70</v>
      </c>
      <c r="D918" s="20" t="s">
        <v>148</v>
      </c>
      <c r="E918" s="20" t="s">
        <v>191</v>
      </c>
      <c r="F918" s="20" t="s">
        <v>192</v>
      </c>
      <c r="G918" s="20"/>
      <c r="H918" s="21">
        <v>2000</v>
      </c>
    </row>
    <row r="919" spans="1:8" x14ac:dyDescent="0.2">
      <c r="A919" s="19">
        <v>119</v>
      </c>
      <c r="B919" s="20" t="s">
        <v>409</v>
      </c>
      <c r="C919" s="20" t="s">
        <v>70</v>
      </c>
      <c r="D919" s="20" t="s">
        <v>148</v>
      </c>
      <c r="E919" s="20" t="s">
        <v>206</v>
      </c>
      <c r="F919" s="20" t="s">
        <v>72</v>
      </c>
      <c r="G919" s="20"/>
      <c r="H919" s="21">
        <v>30000</v>
      </c>
    </row>
    <row r="920" spans="1:8" x14ac:dyDescent="0.2">
      <c r="A920" s="19">
        <v>119</v>
      </c>
      <c r="B920" s="20" t="s">
        <v>409</v>
      </c>
      <c r="C920" s="20" t="s">
        <v>70</v>
      </c>
      <c r="D920" s="20" t="s">
        <v>148</v>
      </c>
      <c r="E920" s="20" t="s">
        <v>207</v>
      </c>
      <c r="F920" s="20" t="s">
        <v>208</v>
      </c>
      <c r="G920" s="20"/>
      <c r="H920" s="21">
        <v>22000</v>
      </c>
    </row>
    <row r="921" spans="1:8" x14ac:dyDescent="0.2">
      <c r="A921" s="19">
        <v>120</v>
      </c>
      <c r="B921" s="20" t="s">
        <v>411</v>
      </c>
      <c r="C921" s="20" t="s">
        <v>70</v>
      </c>
      <c r="D921" s="20" t="s">
        <v>51</v>
      </c>
      <c r="E921" s="20" t="s">
        <v>59</v>
      </c>
      <c r="F921" s="20" t="s">
        <v>412</v>
      </c>
      <c r="G921" s="20" t="s">
        <v>413</v>
      </c>
      <c r="H921" s="21">
        <v>5000</v>
      </c>
    </row>
    <row r="922" spans="1:8" x14ac:dyDescent="0.2">
      <c r="A922" s="19">
        <v>120</v>
      </c>
      <c r="B922" s="20" t="s">
        <v>411</v>
      </c>
      <c r="C922" s="20" t="s">
        <v>70</v>
      </c>
      <c r="D922" s="20" t="s">
        <v>71</v>
      </c>
      <c r="E922" s="20" t="s">
        <v>72</v>
      </c>
      <c r="F922" s="20" t="s">
        <v>73</v>
      </c>
      <c r="G922" s="20"/>
      <c r="H922" s="21">
        <v>32000</v>
      </c>
    </row>
    <row r="923" spans="1:8" x14ac:dyDescent="0.2">
      <c r="A923" s="19">
        <v>120</v>
      </c>
      <c r="B923" s="20" t="s">
        <v>411</v>
      </c>
      <c r="C923" s="20" t="s">
        <v>70</v>
      </c>
      <c r="D923" s="20" t="s">
        <v>71</v>
      </c>
      <c r="E923" s="20" t="s">
        <v>72</v>
      </c>
      <c r="F923" s="20" t="s">
        <v>74</v>
      </c>
      <c r="G923" s="20"/>
      <c r="H923" s="21">
        <v>6000</v>
      </c>
    </row>
    <row r="924" spans="1:8" x14ac:dyDescent="0.2">
      <c r="A924" s="19">
        <v>120</v>
      </c>
      <c r="B924" s="20" t="s">
        <v>411</v>
      </c>
      <c r="C924" s="20" t="s">
        <v>70</v>
      </c>
      <c r="D924" s="20" t="s">
        <v>71</v>
      </c>
      <c r="E924" s="20" t="s">
        <v>72</v>
      </c>
      <c r="F924" s="20" t="s">
        <v>76</v>
      </c>
      <c r="G924" s="20"/>
      <c r="H924" s="21">
        <v>20000</v>
      </c>
    </row>
    <row r="925" spans="1:8" x14ac:dyDescent="0.2">
      <c r="A925" s="19">
        <v>120</v>
      </c>
      <c r="B925" s="20" t="s">
        <v>411</v>
      </c>
      <c r="C925" s="20" t="s">
        <v>70</v>
      </c>
      <c r="D925" s="20" t="s">
        <v>71</v>
      </c>
      <c r="E925" s="20" t="s">
        <v>81</v>
      </c>
      <c r="F925" s="20" t="s">
        <v>82</v>
      </c>
      <c r="G925" s="20"/>
      <c r="H925" s="21">
        <v>9000</v>
      </c>
    </row>
    <row r="926" spans="1:8" x14ac:dyDescent="0.2">
      <c r="A926" s="19">
        <v>120</v>
      </c>
      <c r="B926" s="20" t="s">
        <v>411</v>
      </c>
      <c r="C926" s="20" t="s">
        <v>70</v>
      </c>
      <c r="D926" s="20" t="s">
        <v>71</v>
      </c>
      <c r="E926" s="20" t="s">
        <v>81</v>
      </c>
      <c r="F926" s="20" t="s">
        <v>83</v>
      </c>
      <c r="G926" s="20"/>
      <c r="H926" s="21">
        <v>1000</v>
      </c>
    </row>
    <row r="927" spans="1:8" x14ac:dyDescent="0.2">
      <c r="A927" s="19">
        <v>120</v>
      </c>
      <c r="B927" s="20" t="s">
        <v>411</v>
      </c>
      <c r="C927" s="20" t="s">
        <v>70</v>
      </c>
      <c r="D927" s="20" t="s">
        <v>71</v>
      </c>
      <c r="E927" s="20" t="s">
        <v>81</v>
      </c>
      <c r="F927" s="20" t="s">
        <v>84</v>
      </c>
      <c r="G927" s="20"/>
      <c r="H927" s="21">
        <v>3000</v>
      </c>
    </row>
    <row r="928" spans="1:8" x14ac:dyDescent="0.2">
      <c r="A928" s="19">
        <v>120</v>
      </c>
      <c r="B928" s="20" t="s">
        <v>411</v>
      </c>
      <c r="C928" s="20" t="s">
        <v>70</v>
      </c>
      <c r="D928" s="20" t="s">
        <v>109</v>
      </c>
      <c r="E928" s="20" t="s">
        <v>59</v>
      </c>
      <c r="F928" s="20" t="s">
        <v>117</v>
      </c>
      <c r="G928" s="20"/>
      <c r="H928" s="21">
        <v>3000</v>
      </c>
    </row>
    <row r="929" spans="1:8" x14ac:dyDescent="0.2">
      <c r="A929" s="19">
        <v>120</v>
      </c>
      <c r="B929" s="20" t="s">
        <v>411</v>
      </c>
      <c r="C929" s="20" t="s">
        <v>70</v>
      </c>
      <c r="D929" s="20" t="s">
        <v>148</v>
      </c>
      <c r="E929" s="20" t="s">
        <v>153</v>
      </c>
      <c r="F929" s="20" t="s">
        <v>155</v>
      </c>
      <c r="G929" s="20"/>
      <c r="H929" s="21">
        <v>2000</v>
      </c>
    </row>
    <row r="930" spans="1:8" x14ac:dyDescent="0.2">
      <c r="A930" s="19">
        <v>120</v>
      </c>
      <c r="B930" s="20" t="s">
        <v>411</v>
      </c>
      <c r="C930" s="20" t="s">
        <v>70</v>
      </c>
      <c r="D930" s="20" t="s">
        <v>148</v>
      </c>
      <c r="E930" s="20" t="s">
        <v>206</v>
      </c>
      <c r="F930" s="20" t="s">
        <v>72</v>
      </c>
      <c r="G930" s="20"/>
      <c r="H930" s="21">
        <v>39000</v>
      </c>
    </row>
    <row r="931" spans="1:8" x14ac:dyDescent="0.2">
      <c r="A931" s="19">
        <v>120</v>
      </c>
      <c r="B931" s="20" t="s">
        <v>411</v>
      </c>
      <c r="C931" s="20" t="s">
        <v>70</v>
      </c>
      <c r="D931" s="20" t="s">
        <v>148</v>
      </c>
      <c r="E931" s="20" t="s">
        <v>207</v>
      </c>
      <c r="F931" s="20" t="s">
        <v>208</v>
      </c>
      <c r="G931" s="20"/>
      <c r="H931" s="21">
        <v>28000</v>
      </c>
    </row>
    <row r="932" spans="1:8" x14ac:dyDescent="0.2">
      <c r="A932" s="19">
        <v>121</v>
      </c>
      <c r="B932" s="20" t="s">
        <v>414</v>
      </c>
      <c r="C932" s="20" t="s">
        <v>70</v>
      </c>
      <c r="D932" s="20" t="s">
        <v>71</v>
      </c>
      <c r="E932" s="20" t="s">
        <v>72</v>
      </c>
      <c r="F932" s="20" t="s">
        <v>73</v>
      </c>
      <c r="G932" s="20"/>
      <c r="H932" s="21">
        <v>312000</v>
      </c>
    </row>
    <row r="933" spans="1:8" x14ac:dyDescent="0.2">
      <c r="A933" s="19">
        <v>121</v>
      </c>
      <c r="B933" s="20" t="s">
        <v>414</v>
      </c>
      <c r="C933" s="20" t="s">
        <v>70</v>
      </c>
      <c r="D933" s="20" t="s">
        <v>71</v>
      </c>
      <c r="E933" s="20" t="s">
        <v>72</v>
      </c>
      <c r="F933" s="20" t="s">
        <v>74</v>
      </c>
      <c r="G933" s="20"/>
      <c r="H933" s="21">
        <v>47000</v>
      </c>
    </row>
    <row r="934" spans="1:8" x14ac:dyDescent="0.2">
      <c r="A934" s="19">
        <v>121</v>
      </c>
      <c r="B934" s="20" t="s">
        <v>414</v>
      </c>
      <c r="C934" s="20" t="s">
        <v>70</v>
      </c>
      <c r="D934" s="20" t="s">
        <v>71</v>
      </c>
      <c r="E934" s="20" t="s">
        <v>72</v>
      </c>
      <c r="F934" s="20" t="s">
        <v>76</v>
      </c>
      <c r="G934" s="20"/>
      <c r="H934" s="21">
        <v>25000</v>
      </c>
    </row>
    <row r="935" spans="1:8" x14ac:dyDescent="0.2">
      <c r="A935" s="19">
        <v>121</v>
      </c>
      <c r="B935" s="20" t="s">
        <v>414</v>
      </c>
      <c r="C935" s="20" t="s">
        <v>70</v>
      </c>
      <c r="D935" s="20" t="s">
        <v>71</v>
      </c>
      <c r="E935" s="20" t="s">
        <v>81</v>
      </c>
      <c r="F935" s="20" t="s">
        <v>82</v>
      </c>
      <c r="G935" s="20"/>
      <c r="H935" s="21">
        <v>78000</v>
      </c>
    </row>
    <row r="936" spans="1:8" x14ac:dyDescent="0.2">
      <c r="A936" s="19">
        <v>121</v>
      </c>
      <c r="B936" s="20" t="s">
        <v>414</v>
      </c>
      <c r="C936" s="20" t="s">
        <v>70</v>
      </c>
      <c r="D936" s="20" t="s">
        <v>71</v>
      </c>
      <c r="E936" s="20" t="s">
        <v>81</v>
      </c>
      <c r="F936" s="20" t="s">
        <v>83</v>
      </c>
      <c r="G936" s="20"/>
      <c r="H936" s="21">
        <v>7000</v>
      </c>
    </row>
    <row r="937" spans="1:8" x14ac:dyDescent="0.2">
      <c r="A937" s="19">
        <v>121</v>
      </c>
      <c r="B937" s="20" t="s">
        <v>414</v>
      </c>
      <c r="C937" s="20" t="s">
        <v>70</v>
      </c>
      <c r="D937" s="20" t="s">
        <v>71</v>
      </c>
      <c r="E937" s="20" t="s">
        <v>81</v>
      </c>
      <c r="F937" s="20" t="s">
        <v>84</v>
      </c>
      <c r="G937" s="20"/>
      <c r="H937" s="21">
        <v>16000</v>
      </c>
    </row>
    <row r="938" spans="1:8" x14ac:dyDescent="0.2">
      <c r="A938" s="19">
        <v>121</v>
      </c>
      <c r="B938" s="20" t="s">
        <v>414</v>
      </c>
      <c r="C938" s="20" t="s">
        <v>70</v>
      </c>
      <c r="D938" s="20" t="s">
        <v>85</v>
      </c>
      <c r="E938" s="20" t="s">
        <v>317</v>
      </c>
      <c r="F938" s="20" t="s">
        <v>318</v>
      </c>
      <c r="G938" s="20" t="s">
        <v>91</v>
      </c>
      <c r="H938" s="21">
        <v>3000</v>
      </c>
    </row>
    <row r="939" spans="1:8" x14ac:dyDescent="0.2">
      <c r="A939" s="19">
        <v>121</v>
      </c>
      <c r="B939" s="20" t="s">
        <v>414</v>
      </c>
      <c r="C939" s="20" t="s">
        <v>70</v>
      </c>
      <c r="D939" s="20" t="s">
        <v>85</v>
      </c>
      <c r="E939" s="20" t="s">
        <v>317</v>
      </c>
      <c r="F939" s="20" t="s">
        <v>320</v>
      </c>
      <c r="G939" s="20" t="s">
        <v>91</v>
      </c>
      <c r="H939" s="21">
        <v>39000</v>
      </c>
    </row>
    <row r="940" spans="1:8" x14ac:dyDescent="0.2">
      <c r="A940" s="19">
        <v>121</v>
      </c>
      <c r="B940" s="20" t="s">
        <v>414</v>
      </c>
      <c r="C940" s="20" t="s">
        <v>70</v>
      </c>
      <c r="D940" s="20" t="s">
        <v>85</v>
      </c>
      <c r="E940" s="20" t="s">
        <v>95</v>
      </c>
      <c r="F940" s="20" t="s">
        <v>96</v>
      </c>
      <c r="G940" s="20" t="s">
        <v>91</v>
      </c>
      <c r="H940" s="21">
        <v>227000</v>
      </c>
    </row>
    <row r="941" spans="1:8" x14ac:dyDescent="0.2">
      <c r="A941" s="19">
        <v>121</v>
      </c>
      <c r="B941" s="20" t="s">
        <v>414</v>
      </c>
      <c r="C941" s="20" t="s">
        <v>70</v>
      </c>
      <c r="D941" s="20" t="s">
        <v>118</v>
      </c>
      <c r="E941" s="20" t="s">
        <v>119</v>
      </c>
      <c r="F941" s="20" t="s">
        <v>120</v>
      </c>
      <c r="G941" s="20" t="s">
        <v>415</v>
      </c>
      <c r="H941" s="21">
        <v>300000</v>
      </c>
    </row>
    <row r="942" spans="1:8" x14ac:dyDescent="0.2">
      <c r="A942" s="19">
        <v>121</v>
      </c>
      <c r="B942" s="20" t="s">
        <v>414</v>
      </c>
      <c r="C942" s="20" t="s">
        <v>70</v>
      </c>
      <c r="D942" s="20" t="s">
        <v>118</v>
      </c>
      <c r="E942" s="20" t="s">
        <v>134</v>
      </c>
      <c r="F942" s="20" t="s">
        <v>137</v>
      </c>
      <c r="G942" s="20" t="s">
        <v>239</v>
      </c>
      <c r="H942" s="21">
        <v>25000</v>
      </c>
    </row>
    <row r="943" spans="1:8" x14ac:dyDescent="0.2">
      <c r="A943" s="19">
        <v>121</v>
      </c>
      <c r="B943" s="20" t="s">
        <v>414</v>
      </c>
      <c r="C943" s="20" t="s">
        <v>70</v>
      </c>
      <c r="D943" s="20" t="s">
        <v>148</v>
      </c>
      <c r="E943" s="20" t="s">
        <v>149</v>
      </c>
      <c r="F943" s="20" t="s">
        <v>203</v>
      </c>
      <c r="G943" s="20"/>
      <c r="H943" s="21">
        <v>40000</v>
      </c>
    </row>
    <row r="944" spans="1:8" x14ac:dyDescent="0.2">
      <c r="A944" s="19">
        <v>121</v>
      </c>
      <c r="B944" s="20" t="s">
        <v>414</v>
      </c>
      <c r="C944" s="20" t="s">
        <v>70</v>
      </c>
      <c r="D944" s="20" t="s">
        <v>148</v>
      </c>
      <c r="E944" s="20" t="s">
        <v>151</v>
      </c>
      <c r="F944" s="20" t="s">
        <v>152</v>
      </c>
      <c r="G944" s="20"/>
      <c r="H944" s="21">
        <v>6000</v>
      </c>
    </row>
    <row r="945" spans="1:8" x14ac:dyDescent="0.2">
      <c r="A945" s="19">
        <v>121</v>
      </c>
      <c r="B945" s="20" t="s">
        <v>414</v>
      </c>
      <c r="C945" s="20" t="s">
        <v>70</v>
      </c>
      <c r="D945" s="20" t="s">
        <v>148</v>
      </c>
      <c r="E945" s="20" t="s">
        <v>153</v>
      </c>
      <c r="F945" s="20" t="s">
        <v>154</v>
      </c>
      <c r="G945" s="20" t="s">
        <v>260</v>
      </c>
      <c r="H945" s="21">
        <v>1000</v>
      </c>
    </row>
    <row r="946" spans="1:8" x14ac:dyDescent="0.2">
      <c r="A946" s="19">
        <v>121</v>
      </c>
      <c r="B946" s="20" t="s">
        <v>414</v>
      </c>
      <c r="C946" s="20" t="s">
        <v>70</v>
      </c>
      <c r="D946" s="20" t="s">
        <v>148</v>
      </c>
      <c r="E946" s="20" t="s">
        <v>153</v>
      </c>
      <c r="F946" s="20" t="s">
        <v>155</v>
      </c>
      <c r="G946" s="20"/>
      <c r="H946" s="21">
        <v>2000</v>
      </c>
    </row>
    <row r="947" spans="1:8" x14ac:dyDescent="0.2">
      <c r="A947" s="19">
        <v>121</v>
      </c>
      <c r="B947" s="20" t="s">
        <v>414</v>
      </c>
      <c r="C947" s="20" t="s">
        <v>70</v>
      </c>
      <c r="D947" s="20" t="s">
        <v>148</v>
      </c>
      <c r="E947" s="20" t="s">
        <v>142</v>
      </c>
      <c r="F947" s="20" t="s">
        <v>159</v>
      </c>
      <c r="G947" s="20"/>
      <c r="H947" s="21">
        <v>1000</v>
      </c>
    </row>
    <row r="948" spans="1:8" x14ac:dyDescent="0.2">
      <c r="A948" s="19">
        <v>121</v>
      </c>
      <c r="B948" s="20" t="s">
        <v>414</v>
      </c>
      <c r="C948" s="20" t="s">
        <v>70</v>
      </c>
      <c r="D948" s="20" t="s">
        <v>148</v>
      </c>
      <c r="E948" s="20" t="s">
        <v>206</v>
      </c>
      <c r="F948" s="20" t="s">
        <v>72</v>
      </c>
      <c r="G948" s="20"/>
      <c r="H948" s="21">
        <v>280000</v>
      </c>
    </row>
    <row r="949" spans="1:8" x14ac:dyDescent="0.2">
      <c r="A949" s="19">
        <v>121</v>
      </c>
      <c r="B949" s="20" t="s">
        <v>414</v>
      </c>
      <c r="C949" s="20" t="s">
        <v>70</v>
      </c>
      <c r="D949" s="20" t="s">
        <v>148</v>
      </c>
      <c r="E949" s="20" t="s">
        <v>207</v>
      </c>
      <c r="F949" s="20" t="s">
        <v>208</v>
      </c>
      <c r="G949" s="20"/>
      <c r="H949" s="21">
        <v>202000</v>
      </c>
    </row>
    <row r="950" spans="1:8" x14ac:dyDescent="0.2">
      <c r="A950" s="19">
        <v>122</v>
      </c>
      <c r="B950" s="20" t="s">
        <v>416</v>
      </c>
      <c r="C950" s="20" t="s">
        <v>70</v>
      </c>
      <c r="D950" s="20" t="s">
        <v>71</v>
      </c>
      <c r="E950" s="20" t="s">
        <v>72</v>
      </c>
      <c r="F950" s="20" t="s">
        <v>73</v>
      </c>
      <c r="G950" s="20"/>
      <c r="H950" s="21">
        <v>106000</v>
      </c>
    </row>
    <row r="951" spans="1:8" x14ac:dyDescent="0.2">
      <c r="A951" s="19">
        <v>122</v>
      </c>
      <c r="B951" s="20" t="s">
        <v>416</v>
      </c>
      <c r="C951" s="20" t="s">
        <v>70</v>
      </c>
      <c r="D951" s="20" t="s">
        <v>71</v>
      </c>
      <c r="E951" s="20" t="s">
        <v>72</v>
      </c>
      <c r="F951" s="20" t="s">
        <v>74</v>
      </c>
      <c r="G951" s="20"/>
      <c r="H951" s="21">
        <v>19000</v>
      </c>
    </row>
    <row r="952" spans="1:8" x14ac:dyDescent="0.2">
      <c r="A952" s="19">
        <v>122</v>
      </c>
      <c r="B952" s="20" t="s">
        <v>416</v>
      </c>
      <c r="C952" s="20" t="s">
        <v>70</v>
      </c>
      <c r="D952" s="20" t="s">
        <v>71</v>
      </c>
      <c r="E952" s="20" t="s">
        <v>72</v>
      </c>
      <c r="F952" s="20" t="s">
        <v>76</v>
      </c>
      <c r="G952" s="20"/>
      <c r="H952" s="21">
        <v>20000</v>
      </c>
    </row>
    <row r="953" spans="1:8" x14ac:dyDescent="0.2">
      <c r="A953" s="19">
        <v>122</v>
      </c>
      <c r="B953" s="20" t="s">
        <v>416</v>
      </c>
      <c r="C953" s="20" t="s">
        <v>70</v>
      </c>
      <c r="D953" s="20" t="s">
        <v>71</v>
      </c>
      <c r="E953" s="20" t="s">
        <v>81</v>
      </c>
      <c r="F953" s="20" t="s">
        <v>82</v>
      </c>
      <c r="G953" s="20"/>
      <c r="H953" s="21">
        <v>29000</v>
      </c>
    </row>
    <row r="954" spans="1:8" x14ac:dyDescent="0.2">
      <c r="A954" s="19">
        <v>122</v>
      </c>
      <c r="B954" s="20" t="s">
        <v>416</v>
      </c>
      <c r="C954" s="20" t="s">
        <v>70</v>
      </c>
      <c r="D954" s="20" t="s">
        <v>71</v>
      </c>
      <c r="E954" s="20" t="s">
        <v>81</v>
      </c>
      <c r="F954" s="20" t="s">
        <v>83</v>
      </c>
      <c r="G954" s="20"/>
      <c r="H954" s="21">
        <v>3000</v>
      </c>
    </row>
    <row r="955" spans="1:8" x14ac:dyDescent="0.2">
      <c r="A955" s="19">
        <v>122</v>
      </c>
      <c r="B955" s="20" t="s">
        <v>416</v>
      </c>
      <c r="C955" s="20" t="s">
        <v>70</v>
      </c>
      <c r="D955" s="20" t="s">
        <v>71</v>
      </c>
      <c r="E955" s="20" t="s">
        <v>81</v>
      </c>
      <c r="F955" s="20" t="s">
        <v>84</v>
      </c>
      <c r="G955" s="20"/>
      <c r="H955" s="21">
        <v>18000</v>
      </c>
    </row>
    <row r="956" spans="1:8" x14ac:dyDescent="0.2">
      <c r="A956" s="19">
        <v>122</v>
      </c>
      <c r="B956" s="20" t="s">
        <v>416</v>
      </c>
      <c r="C956" s="20" t="s">
        <v>70</v>
      </c>
      <c r="D956" s="20" t="s">
        <v>85</v>
      </c>
      <c r="E956" s="20" t="s">
        <v>89</v>
      </c>
      <c r="F956" s="20" t="s">
        <v>90</v>
      </c>
      <c r="G956" s="20" t="s">
        <v>91</v>
      </c>
      <c r="H956" s="21">
        <v>60000</v>
      </c>
    </row>
    <row r="957" spans="1:8" x14ac:dyDescent="0.2">
      <c r="A957" s="19">
        <v>122</v>
      </c>
      <c r="B957" s="20" t="s">
        <v>416</v>
      </c>
      <c r="C957" s="20" t="s">
        <v>70</v>
      </c>
      <c r="D957" s="20" t="s">
        <v>85</v>
      </c>
      <c r="E957" s="20" t="s">
        <v>89</v>
      </c>
      <c r="F957" s="20" t="s">
        <v>93</v>
      </c>
      <c r="G957" s="20" t="s">
        <v>91</v>
      </c>
      <c r="H957" s="21">
        <v>150000</v>
      </c>
    </row>
    <row r="958" spans="1:8" x14ac:dyDescent="0.2">
      <c r="A958" s="19">
        <v>122</v>
      </c>
      <c r="B958" s="20" t="s">
        <v>416</v>
      </c>
      <c r="C958" s="20" t="s">
        <v>70</v>
      </c>
      <c r="D958" s="20" t="s">
        <v>85</v>
      </c>
      <c r="E958" s="20" t="s">
        <v>89</v>
      </c>
      <c r="F958" s="20" t="s">
        <v>94</v>
      </c>
      <c r="G958" s="20" t="s">
        <v>91</v>
      </c>
      <c r="H958" s="21">
        <v>14000</v>
      </c>
    </row>
    <row r="959" spans="1:8" x14ac:dyDescent="0.2">
      <c r="A959" s="19">
        <v>122</v>
      </c>
      <c r="B959" s="20" t="s">
        <v>416</v>
      </c>
      <c r="C959" s="20" t="s">
        <v>70</v>
      </c>
      <c r="D959" s="20" t="s">
        <v>85</v>
      </c>
      <c r="E959" s="20" t="s">
        <v>100</v>
      </c>
      <c r="F959" s="20" t="s">
        <v>245</v>
      </c>
      <c r="G959" s="20" t="s">
        <v>88</v>
      </c>
      <c r="H959" s="21">
        <v>20000</v>
      </c>
    </row>
    <row r="960" spans="1:8" x14ac:dyDescent="0.2">
      <c r="A960" s="19">
        <v>122</v>
      </c>
      <c r="B960" s="20" t="s">
        <v>416</v>
      </c>
      <c r="C960" s="20" t="s">
        <v>70</v>
      </c>
      <c r="D960" s="20" t="s">
        <v>118</v>
      </c>
      <c r="E960" s="20" t="s">
        <v>119</v>
      </c>
      <c r="F960" s="20" t="s">
        <v>120</v>
      </c>
      <c r="G960" s="20" t="s">
        <v>339</v>
      </c>
      <c r="H960" s="21">
        <v>300000</v>
      </c>
    </row>
    <row r="961" spans="1:8" x14ac:dyDescent="0.2">
      <c r="A961" s="19">
        <v>122</v>
      </c>
      <c r="B961" s="20" t="s">
        <v>416</v>
      </c>
      <c r="C961" s="20" t="s">
        <v>70</v>
      </c>
      <c r="D961" s="20" t="s">
        <v>179</v>
      </c>
      <c r="E961" s="20" t="s">
        <v>180</v>
      </c>
      <c r="F961" s="20" t="s">
        <v>278</v>
      </c>
      <c r="G961" s="20" t="s">
        <v>91</v>
      </c>
      <c r="H961" s="21">
        <v>16000</v>
      </c>
    </row>
    <row r="962" spans="1:8" x14ac:dyDescent="0.2">
      <c r="A962" s="19">
        <v>122</v>
      </c>
      <c r="B962" s="20" t="s">
        <v>416</v>
      </c>
      <c r="C962" s="20" t="s">
        <v>70</v>
      </c>
      <c r="D962" s="20" t="s">
        <v>179</v>
      </c>
      <c r="E962" s="20" t="s">
        <v>180</v>
      </c>
      <c r="F962" s="20" t="s">
        <v>279</v>
      </c>
      <c r="G962" s="20" t="s">
        <v>91</v>
      </c>
      <c r="H962" s="21">
        <v>7000</v>
      </c>
    </row>
    <row r="963" spans="1:8" x14ac:dyDescent="0.2">
      <c r="A963" s="19">
        <v>122</v>
      </c>
      <c r="B963" s="20" t="s">
        <v>416</v>
      </c>
      <c r="C963" s="20" t="s">
        <v>70</v>
      </c>
      <c r="D963" s="20" t="s">
        <v>179</v>
      </c>
      <c r="E963" s="20" t="s">
        <v>187</v>
      </c>
      <c r="F963" s="20" t="s">
        <v>189</v>
      </c>
      <c r="G963" s="20" t="s">
        <v>88</v>
      </c>
      <c r="H963" s="21">
        <v>47000</v>
      </c>
    </row>
    <row r="964" spans="1:8" x14ac:dyDescent="0.2">
      <c r="A964" s="19">
        <v>122</v>
      </c>
      <c r="B964" s="20" t="s">
        <v>416</v>
      </c>
      <c r="C964" s="20" t="s">
        <v>70</v>
      </c>
      <c r="D964" s="20" t="s">
        <v>148</v>
      </c>
      <c r="E964" s="20" t="s">
        <v>149</v>
      </c>
      <c r="F964" s="20" t="s">
        <v>150</v>
      </c>
      <c r="G964" s="20"/>
      <c r="H964" s="21">
        <v>22000</v>
      </c>
    </row>
    <row r="965" spans="1:8" x14ac:dyDescent="0.2">
      <c r="A965" s="19">
        <v>122</v>
      </c>
      <c r="B965" s="20" t="s">
        <v>416</v>
      </c>
      <c r="C965" s="20" t="s">
        <v>70</v>
      </c>
      <c r="D965" s="20" t="s">
        <v>148</v>
      </c>
      <c r="E965" s="20" t="s">
        <v>151</v>
      </c>
      <c r="F965" s="20" t="s">
        <v>152</v>
      </c>
      <c r="G965" s="20"/>
      <c r="H965" s="21">
        <v>6000</v>
      </c>
    </row>
    <row r="966" spans="1:8" x14ac:dyDescent="0.2">
      <c r="A966" s="19">
        <v>122</v>
      </c>
      <c r="B966" s="20" t="s">
        <v>416</v>
      </c>
      <c r="C966" s="20" t="s">
        <v>70</v>
      </c>
      <c r="D966" s="20" t="s">
        <v>148</v>
      </c>
      <c r="E966" s="20" t="s">
        <v>153</v>
      </c>
      <c r="F966" s="20" t="s">
        <v>154</v>
      </c>
      <c r="G966" s="20" t="s">
        <v>260</v>
      </c>
      <c r="H966" s="21">
        <v>1000</v>
      </c>
    </row>
    <row r="967" spans="1:8" x14ac:dyDescent="0.2">
      <c r="A967" s="19">
        <v>122</v>
      </c>
      <c r="B967" s="20" t="s">
        <v>416</v>
      </c>
      <c r="C967" s="20" t="s">
        <v>70</v>
      </c>
      <c r="D967" s="20" t="s">
        <v>148</v>
      </c>
      <c r="E967" s="20" t="s">
        <v>153</v>
      </c>
      <c r="F967" s="20" t="s">
        <v>155</v>
      </c>
      <c r="G967" s="20"/>
      <c r="H967" s="21">
        <v>2000</v>
      </c>
    </row>
    <row r="968" spans="1:8" x14ac:dyDescent="0.2">
      <c r="A968" s="19">
        <v>122</v>
      </c>
      <c r="B968" s="20" t="s">
        <v>416</v>
      </c>
      <c r="C968" s="20" t="s">
        <v>70</v>
      </c>
      <c r="D968" s="20" t="s">
        <v>148</v>
      </c>
      <c r="E968" s="20" t="s">
        <v>191</v>
      </c>
      <c r="F968" s="20" t="s">
        <v>193</v>
      </c>
      <c r="G968" s="20"/>
      <c r="H968" s="21">
        <v>3000</v>
      </c>
    </row>
    <row r="969" spans="1:8" x14ac:dyDescent="0.2">
      <c r="A969" s="19">
        <v>122</v>
      </c>
      <c r="B969" s="20" t="s">
        <v>416</v>
      </c>
      <c r="C969" s="20" t="s">
        <v>70</v>
      </c>
      <c r="D969" s="20" t="s">
        <v>148</v>
      </c>
      <c r="E969" s="20" t="s">
        <v>206</v>
      </c>
      <c r="F969" s="20" t="s">
        <v>72</v>
      </c>
      <c r="G969" s="20"/>
      <c r="H969" s="21">
        <v>126000</v>
      </c>
    </row>
    <row r="970" spans="1:8" x14ac:dyDescent="0.2">
      <c r="A970" s="19">
        <v>122</v>
      </c>
      <c r="B970" s="20" t="s">
        <v>416</v>
      </c>
      <c r="C970" s="20" t="s">
        <v>70</v>
      </c>
      <c r="D970" s="20" t="s">
        <v>148</v>
      </c>
      <c r="E970" s="20" t="s">
        <v>207</v>
      </c>
      <c r="F970" s="20" t="s">
        <v>208</v>
      </c>
      <c r="G970" s="20"/>
      <c r="H970" s="21">
        <v>91000</v>
      </c>
    </row>
    <row r="971" spans="1:8" x14ac:dyDescent="0.2">
      <c r="A971" s="19">
        <v>123</v>
      </c>
      <c r="B971" s="20" t="s">
        <v>417</v>
      </c>
      <c r="C971" s="20" t="s">
        <v>70</v>
      </c>
      <c r="D971" s="20" t="s">
        <v>71</v>
      </c>
      <c r="E971" s="20" t="s">
        <v>72</v>
      </c>
      <c r="F971" s="20" t="s">
        <v>73</v>
      </c>
      <c r="G971" s="20"/>
      <c r="H971" s="21">
        <v>353000</v>
      </c>
    </row>
    <row r="972" spans="1:8" x14ac:dyDescent="0.2">
      <c r="A972" s="19">
        <v>123</v>
      </c>
      <c r="B972" s="20" t="s">
        <v>417</v>
      </c>
      <c r="C972" s="20" t="s">
        <v>70</v>
      </c>
      <c r="D972" s="20" t="s">
        <v>71</v>
      </c>
      <c r="E972" s="20" t="s">
        <v>72</v>
      </c>
      <c r="F972" s="20" t="s">
        <v>74</v>
      </c>
      <c r="G972" s="20"/>
      <c r="H972" s="21">
        <v>63000</v>
      </c>
    </row>
    <row r="973" spans="1:8" x14ac:dyDescent="0.2">
      <c r="A973" s="19">
        <v>123</v>
      </c>
      <c r="B973" s="20" t="s">
        <v>417</v>
      </c>
      <c r="C973" s="20" t="s">
        <v>70</v>
      </c>
      <c r="D973" s="20" t="s">
        <v>71</v>
      </c>
      <c r="E973" s="20" t="s">
        <v>72</v>
      </c>
      <c r="F973" s="20" t="s">
        <v>76</v>
      </c>
      <c r="G973" s="20"/>
      <c r="H973" s="21">
        <v>20000</v>
      </c>
    </row>
    <row r="974" spans="1:8" x14ac:dyDescent="0.2">
      <c r="A974" s="19">
        <v>123</v>
      </c>
      <c r="B974" s="20" t="s">
        <v>417</v>
      </c>
      <c r="C974" s="20" t="s">
        <v>70</v>
      </c>
      <c r="D974" s="20" t="s">
        <v>71</v>
      </c>
      <c r="E974" s="20" t="s">
        <v>81</v>
      </c>
      <c r="F974" s="20" t="s">
        <v>82</v>
      </c>
      <c r="G974" s="20"/>
      <c r="H974" s="21">
        <v>95000</v>
      </c>
    </row>
    <row r="975" spans="1:8" x14ac:dyDescent="0.2">
      <c r="A975" s="19">
        <v>123</v>
      </c>
      <c r="B975" s="20" t="s">
        <v>417</v>
      </c>
      <c r="C975" s="20" t="s">
        <v>70</v>
      </c>
      <c r="D975" s="20" t="s">
        <v>71</v>
      </c>
      <c r="E975" s="20" t="s">
        <v>81</v>
      </c>
      <c r="F975" s="20" t="s">
        <v>83</v>
      </c>
      <c r="G975" s="20"/>
      <c r="H975" s="21">
        <v>8000</v>
      </c>
    </row>
    <row r="976" spans="1:8" x14ac:dyDescent="0.2">
      <c r="A976" s="19">
        <v>123</v>
      </c>
      <c r="B976" s="20" t="s">
        <v>417</v>
      </c>
      <c r="C976" s="20" t="s">
        <v>70</v>
      </c>
      <c r="D976" s="20" t="s">
        <v>71</v>
      </c>
      <c r="E976" s="20" t="s">
        <v>81</v>
      </c>
      <c r="F976" s="20" t="s">
        <v>84</v>
      </c>
      <c r="G976" s="20"/>
      <c r="H976" s="21">
        <v>52000</v>
      </c>
    </row>
    <row r="977" spans="1:8" x14ac:dyDescent="0.2">
      <c r="A977" s="19">
        <v>123</v>
      </c>
      <c r="B977" s="20" t="s">
        <v>417</v>
      </c>
      <c r="C977" s="20" t="s">
        <v>70</v>
      </c>
      <c r="D977" s="20" t="s">
        <v>85</v>
      </c>
      <c r="E977" s="20" t="s">
        <v>89</v>
      </c>
      <c r="F977" s="20" t="s">
        <v>92</v>
      </c>
      <c r="G977" s="20" t="s">
        <v>91</v>
      </c>
      <c r="H977" s="21">
        <v>116000</v>
      </c>
    </row>
    <row r="978" spans="1:8" x14ac:dyDescent="0.2">
      <c r="A978" s="19">
        <v>123</v>
      </c>
      <c r="B978" s="20" t="s">
        <v>417</v>
      </c>
      <c r="C978" s="20" t="s">
        <v>70</v>
      </c>
      <c r="D978" s="20" t="s">
        <v>85</v>
      </c>
      <c r="E978" s="20" t="s">
        <v>89</v>
      </c>
      <c r="F978" s="20" t="s">
        <v>93</v>
      </c>
      <c r="G978" s="20" t="s">
        <v>91</v>
      </c>
      <c r="H978" s="21">
        <v>100000</v>
      </c>
    </row>
    <row r="979" spans="1:8" x14ac:dyDescent="0.2">
      <c r="A979" s="19">
        <v>123</v>
      </c>
      <c r="B979" s="20" t="s">
        <v>417</v>
      </c>
      <c r="C979" s="20" t="s">
        <v>70</v>
      </c>
      <c r="D979" s="20" t="s">
        <v>85</v>
      </c>
      <c r="E979" s="20" t="s">
        <v>89</v>
      </c>
      <c r="F979" s="20" t="s">
        <v>94</v>
      </c>
      <c r="G979" s="20" t="s">
        <v>91</v>
      </c>
      <c r="H979" s="21">
        <v>14000</v>
      </c>
    </row>
    <row r="980" spans="1:8" x14ac:dyDescent="0.2">
      <c r="A980" s="19">
        <v>123</v>
      </c>
      <c r="B980" s="20" t="s">
        <v>417</v>
      </c>
      <c r="C980" s="20" t="s">
        <v>70</v>
      </c>
      <c r="D980" s="20" t="s">
        <v>109</v>
      </c>
      <c r="E980" s="20" t="s">
        <v>72</v>
      </c>
      <c r="F980" s="20" t="s">
        <v>110</v>
      </c>
      <c r="G980" s="20"/>
      <c r="H980" s="21">
        <v>20000</v>
      </c>
    </row>
    <row r="981" spans="1:8" x14ac:dyDescent="0.2">
      <c r="A981" s="19">
        <v>123</v>
      </c>
      <c r="B981" s="20" t="s">
        <v>417</v>
      </c>
      <c r="C981" s="20" t="s">
        <v>70</v>
      </c>
      <c r="D981" s="20" t="s">
        <v>109</v>
      </c>
      <c r="E981" s="20" t="s">
        <v>59</v>
      </c>
      <c r="F981" s="20" t="s">
        <v>117</v>
      </c>
      <c r="G981" s="20"/>
      <c r="H981" s="21">
        <v>12000</v>
      </c>
    </row>
    <row r="982" spans="1:8" x14ac:dyDescent="0.2">
      <c r="A982" s="19">
        <v>123</v>
      </c>
      <c r="B982" s="20" t="s">
        <v>417</v>
      </c>
      <c r="C982" s="20" t="s">
        <v>70</v>
      </c>
      <c r="D982" s="20" t="s">
        <v>118</v>
      </c>
      <c r="E982" s="20" t="s">
        <v>119</v>
      </c>
      <c r="F982" s="20" t="s">
        <v>120</v>
      </c>
      <c r="G982" s="20"/>
      <c r="H982" s="21">
        <v>2000000</v>
      </c>
    </row>
    <row r="983" spans="1:8" x14ac:dyDescent="0.2">
      <c r="A983" s="19">
        <v>123</v>
      </c>
      <c r="B983" s="20" t="s">
        <v>417</v>
      </c>
      <c r="C983" s="20" t="s">
        <v>70</v>
      </c>
      <c r="D983" s="20" t="s">
        <v>118</v>
      </c>
      <c r="E983" s="20" t="s">
        <v>123</v>
      </c>
      <c r="F983" s="20" t="s">
        <v>123</v>
      </c>
      <c r="G983" s="20"/>
      <c r="H983" s="21">
        <v>500000</v>
      </c>
    </row>
    <row r="984" spans="1:8" x14ac:dyDescent="0.2">
      <c r="A984" s="19">
        <v>123</v>
      </c>
      <c r="B984" s="20" t="s">
        <v>417</v>
      </c>
      <c r="C984" s="20" t="s">
        <v>70</v>
      </c>
      <c r="D984" s="20" t="s">
        <v>118</v>
      </c>
      <c r="E984" s="20" t="s">
        <v>131</v>
      </c>
      <c r="F984" s="20" t="s">
        <v>132</v>
      </c>
      <c r="G984" s="20"/>
      <c r="H984" s="21">
        <v>30000</v>
      </c>
    </row>
    <row r="985" spans="1:8" x14ac:dyDescent="0.2">
      <c r="A985" s="19">
        <v>123</v>
      </c>
      <c r="B985" s="20" t="s">
        <v>417</v>
      </c>
      <c r="C985" s="20" t="s">
        <v>70</v>
      </c>
      <c r="D985" s="20" t="s">
        <v>118</v>
      </c>
      <c r="E985" s="20" t="s">
        <v>134</v>
      </c>
      <c r="F985" s="20" t="s">
        <v>137</v>
      </c>
      <c r="G985" s="20"/>
      <c r="H985" s="21">
        <v>35000</v>
      </c>
    </row>
    <row r="986" spans="1:8" x14ac:dyDescent="0.2">
      <c r="A986" s="19">
        <v>123</v>
      </c>
      <c r="B986" s="20" t="s">
        <v>417</v>
      </c>
      <c r="C986" s="20" t="s">
        <v>70</v>
      </c>
      <c r="D986" s="20" t="s">
        <v>118</v>
      </c>
      <c r="E986" s="20" t="s">
        <v>134</v>
      </c>
      <c r="F986" s="20" t="s">
        <v>367</v>
      </c>
      <c r="G986" s="20"/>
      <c r="H986" s="21">
        <v>40000</v>
      </c>
    </row>
    <row r="987" spans="1:8" x14ac:dyDescent="0.2">
      <c r="A987" s="19">
        <v>123</v>
      </c>
      <c r="B987" s="20" t="s">
        <v>417</v>
      </c>
      <c r="C987" s="20" t="s">
        <v>70</v>
      </c>
      <c r="D987" s="20" t="s">
        <v>141</v>
      </c>
      <c r="E987" s="20" t="s">
        <v>145</v>
      </c>
      <c r="F987" s="20" t="s">
        <v>146</v>
      </c>
      <c r="G987" s="20" t="s">
        <v>147</v>
      </c>
      <c r="H987" s="21">
        <v>500000</v>
      </c>
    </row>
    <row r="988" spans="1:8" x14ac:dyDescent="0.2">
      <c r="A988" s="19">
        <v>123</v>
      </c>
      <c r="B988" s="20" t="s">
        <v>417</v>
      </c>
      <c r="C988" s="20" t="s">
        <v>70</v>
      </c>
      <c r="D988" s="20" t="s">
        <v>148</v>
      </c>
      <c r="E988" s="20" t="s">
        <v>149</v>
      </c>
      <c r="F988" s="20" t="s">
        <v>150</v>
      </c>
      <c r="G988" s="20"/>
      <c r="H988" s="21">
        <v>22000</v>
      </c>
    </row>
    <row r="989" spans="1:8" x14ac:dyDescent="0.2">
      <c r="A989" s="19">
        <v>123</v>
      </c>
      <c r="B989" s="20" t="s">
        <v>417</v>
      </c>
      <c r="C989" s="20" t="s">
        <v>70</v>
      </c>
      <c r="D989" s="20" t="s">
        <v>148</v>
      </c>
      <c r="E989" s="20" t="s">
        <v>151</v>
      </c>
      <c r="F989" s="20" t="s">
        <v>152</v>
      </c>
      <c r="G989" s="20"/>
      <c r="H989" s="21">
        <v>6000</v>
      </c>
    </row>
    <row r="990" spans="1:8" x14ac:dyDescent="0.2">
      <c r="A990" s="19">
        <v>123</v>
      </c>
      <c r="B990" s="20" t="s">
        <v>417</v>
      </c>
      <c r="C990" s="20" t="s">
        <v>70</v>
      </c>
      <c r="D990" s="20" t="s">
        <v>148</v>
      </c>
      <c r="E990" s="20" t="s">
        <v>153</v>
      </c>
      <c r="F990" s="20" t="s">
        <v>154</v>
      </c>
      <c r="G990" s="20" t="s">
        <v>204</v>
      </c>
      <c r="H990" s="21">
        <v>6000</v>
      </c>
    </row>
    <row r="991" spans="1:8" x14ac:dyDescent="0.2">
      <c r="A991" s="19">
        <v>123</v>
      </c>
      <c r="B991" s="20" t="s">
        <v>417</v>
      </c>
      <c r="C991" s="20" t="s">
        <v>70</v>
      </c>
      <c r="D991" s="20" t="s">
        <v>148</v>
      </c>
      <c r="E991" s="20" t="s">
        <v>153</v>
      </c>
      <c r="F991" s="20" t="s">
        <v>155</v>
      </c>
      <c r="G991" s="20"/>
      <c r="H991" s="21">
        <v>7000</v>
      </c>
    </row>
    <row r="992" spans="1:8" x14ac:dyDescent="0.2">
      <c r="A992" s="19">
        <v>123</v>
      </c>
      <c r="B992" s="20" t="s">
        <v>417</v>
      </c>
      <c r="C992" s="20" t="s">
        <v>70</v>
      </c>
      <c r="D992" s="20" t="s">
        <v>148</v>
      </c>
      <c r="E992" s="20" t="s">
        <v>191</v>
      </c>
      <c r="F992" s="20" t="s">
        <v>192</v>
      </c>
      <c r="G992" s="20"/>
      <c r="H992" s="21">
        <v>3000</v>
      </c>
    </row>
    <row r="993" spans="1:8" x14ac:dyDescent="0.2">
      <c r="A993" s="19">
        <v>123</v>
      </c>
      <c r="B993" s="20" t="s">
        <v>417</v>
      </c>
      <c r="C993" s="20" t="s">
        <v>70</v>
      </c>
      <c r="D993" s="20" t="s">
        <v>148</v>
      </c>
      <c r="E993" s="20" t="s">
        <v>206</v>
      </c>
      <c r="F993" s="20" t="s">
        <v>72</v>
      </c>
      <c r="G993" s="20"/>
      <c r="H993" s="21">
        <v>421000</v>
      </c>
    </row>
    <row r="994" spans="1:8" x14ac:dyDescent="0.2">
      <c r="A994" s="19">
        <v>123</v>
      </c>
      <c r="B994" s="20" t="s">
        <v>417</v>
      </c>
      <c r="C994" s="20" t="s">
        <v>70</v>
      </c>
      <c r="D994" s="20" t="s">
        <v>148</v>
      </c>
      <c r="E994" s="20" t="s">
        <v>207</v>
      </c>
      <c r="F994" s="20" t="s">
        <v>208</v>
      </c>
      <c r="G994" s="20"/>
      <c r="H994" s="21">
        <v>303000</v>
      </c>
    </row>
    <row r="995" spans="1:8" x14ac:dyDescent="0.2">
      <c r="A995" s="19">
        <v>133</v>
      </c>
      <c r="B995" s="20" t="s">
        <v>418</v>
      </c>
      <c r="C995" s="20" t="s">
        <v>70</v>
      </c>
      <c r="D995" s="20" t="s">
        <v>288</v>
      </c>
      <c r="E995" s="20" t="s">
        <v>185</v>
      </c>
      <c r="F995" s="20" t="s">
        <v>186</v>
      </c>
      <c r="G995" s="20" t="s">
        <v>289</v>
      </c>
      <c r="H995" s="21">
        <v>68000</v>
      </c>
    </row>
    <row r="996" spans="1:8" x14ac:dyDescent="0.2">
      <c r="A996" s="19">
        <v>152</v>
      </c>
      <c r="B996" s="20" t="s">
        <v>419</v>
      </c>
      <c r="C996" s="20" t="s">
        <v>70</v>
      </c>
      <c r="D996" s="20" t="s">
        <v>71</v>
      </c>
      <c r="E996" s="20" t="s">
        <v>72</v>
      </c>
      <c r="F996" s="20" t="s">
        <v>73</v>
      </c>
      <c r="G996" s="20"/>
      <c r="H996" s="21">
        <v>165000</v>
      </c>
    </row>
    <row r="997" spans="1:8" x14ac:dyDescent="0.2">
      <c r="A997" s="19">
        <v>152</v>
      </c>
      <c r="B997" s="20" t="s">
        <v>419</v>
      </c>
      <c r="C997" s="20" t="s">
        <v>70</v>
      </c>
      <c r="D997" s="20" t="s">
        <v>71</v>
      </c>
      <c r="E997" s="20" t="s">
        <v>72</v>
      </c>
      <c r="F997" s="20" t="s">
        <v>74</v>
      </c>
      <c r="G997" s="20"/>
      <c r="H997" s="21">
        <v>30000</v>
      </c>
    </row>
    <row r="998" spans="1:8" x14ac:dyDescent="0.2">
      <c r="A998" s="19">
        <v>152</v>
      </c>
      <c r="B998" s="20" t="s">
        <v>419</v>
      </c>
      <c r="C998" s="20" t="s">
        <v>70</v>
      </c>
      <c r="D998" s="20" t="s">
        <v>71</v>
      </c>
      <c r="E998" s="20" t="s">
        <v>72</v>
      </c>
      <c r="F998" s="20" t="s">
        <v>76</v>
      </c>
      <c r="G998" s="20"/>
      <c r="H998" s="21">
        <v>20000</v>
      </c>
    </row>
    <row r="999" spans="1:8" x14ac:dyDescent="0.2">
      <c r="A999" s="19">
        <v>152</v>
      </c>
      <c r="B999" s="20" t="s">
        <v>419</v>
      </c>
      <c r="C999" s="20" t="s">
        <v>70</v>
      </c>
      <c r="D999" s="20" t="s">
        <v>71</v>
      </c>
      <c r="E999" s="20" t="s">
        <v>81</v>
      </c>
      <c r="F999" s="20" t="s">
        <v>82</v>
      </c>
      <c r="G999" s="20"/>
      <c r="H999" s="21">
        <v>45000</v>
      </c>
    </row>
    <row r="1000" spans="1:8" x14ac:dyDescent="0.2">
      <c r="A1000" s="19">
        <v>152</v>
      </c>
      <c r="B1000" s="20" t="s">
        <v>419</v>
      </c>
      <c r="C1000" s="20" t="s">
        <v>70</v>
      </c>
      <c r="D1000" s="20" t="s">
        <v>71</v>
      </c>
      <c r="E1000" s="20" t="s">
        <v>81</v>
      </c>
      <c r="F1000" s="20" t="s">
        <v>83</v>
      </c>
      <c r="G1000" s="20"/>
      <c r="H1000" s="21">
        <v>4000</v>
      </c>
    </row>
    <row r="1001" spans="1:8" x14ac:dyDescent="0.2">
      <c r="A1001" s="19">
        <v>152</v>
      </c>
      <c r="B1001" s="20" t="s">
        <v>419</v>
      </c>
      <c r="C1001" s="20" t="s">
        <v>70</v>
      </c>
      <c r="D1001" s="20" t="s">
        <v>71</v>
      </c>
      <c r="E1001" s="20" t="s">
        <v>81</v>
      </c>
      <c r="F1001" s="20" t="s">
        <v>84</v>
      </c>
      <c r="G1001" s="20"/>
      <c r="H1001" s="21">
        <v>41000</v>
      </c>
    </row>
    <row r="1002" spans="1:8" x14ac:dyDescent="0.2">
      <c r="A1002" s="19">
        <v>152</v>
      </c>
      <c r="B1002" s="20" t="s">
        <v>419</v>
      </c>
      <c r="C1002" s="20" t="s">
        <v>70</v>
      </c>
      <c r="D1002" s="20" t="s">
        <v>85</v>
      </c>
      <c r="E1002" s="20" t="s">
        <v>86</v>
      </c>
      <c r="F1002" s="20" t="s">
        <v>87</v>
      </c>
      <c r="G1002" s="20" t="s">
        <v>88</v>
      </c>
      <c r="H1002" s="21">
        <v>100000</v>
      </c>
    </row>
    <row r="1003" spans="1:8" x14ac:dyDescent="0.2">
      <c r="A1003" s="19">
        <v>152</v>
      </c>
      <c r="B1003" s="20" t="s">
        <v>419</v>
      </c>
      <c r="C1003" s="20" t="s">
        <v>70</v>
      </c>
      <c r="D1003" s="20" t="s">
        <v>85</v>
      </c>
      <c r="E1003" s="20" t="s">
        <v>89</v>
      </c>
      <c r="F1003" s="20" t="s">
        <v>90</v>
      </c>
      <c r="G1003" s="20" t="s">
        <v>91</v>
      </c>
      <c r="H1003" s="21">
        <v>210000</v>
      </c>
    </row>
    <row r="1004" spans="1:8" x14ac:dyDescent="0.2">
      <c r="A1004" s="19">
        <v>152</v>
      </c>
      <c r="B1004" s="20" t="s">
        <v>419</v>
      </c>
      <c r="C1004" s="20" t="s">
        <v>70</v>
      </c>
      <c r="D1004" s="20" t="s">
        <v>85</v>
      </c>
      <c r="E1004" s="20" t="s">
        <v>89</v>
      </c>
      <c r="F1004" s="20" t="s">
        <v>93</v>
      </c>
      <c r="G1004" s="20" t="s">
        <v>91</v>
      </c>
      <c r="H1004" s="21">
        <v>210000</v>
      </c>
    </row>
    <row r="1005" spans="1:8" x14ac:dyDescent="0.2">
      <c r="A1005" s="19">
        <v>152</v>
      </c>
      <c r="B1005" s="20" t="s">
        <v>419</v>
      </c>
      <c r="C1005" s="20" t="s">
        <v>70</v>
      </c>
      <c r="D1005" s="20" t="s">
        <v>118</v>
      </c>
      <c r="E1005" s="20" t="s">
        <v>119</v>
      </c>
      <c r="F1005" s="20" t="s">
        <v>120</v>
      </c>
      <c r="G1005" s="20"/>
      <c r="H1005" s="21">
        <v>1000000</v>
      </c>
    </row>
    <row r="1006" spans="1:8" x14ac:dyDescent="0.2">
      <c r="A1006" s="19">
        <v>152</v>
      </c>
      <c r="B1006" s="20" t="s">
        <v>419</v>
      </c>
      <c r="C1006" s="20" t="s">
        <v>70</v>
      </c>
      <c r="D1006" s="20" t="s">
        <v>118</v>
      </c>
      <c r="E1006" s="20" t="s">
        <v>123</v>
      </c>
      <c r="F1006" s="20" t="s">
        <v>123</v>
      </c>
      <c r="G1006" s="20"/>
      <c r="H1006" s="21">
        <v>250000</v>
      </c>
    </row>
    <row r="1007" spans="1:8" x14ac:dyDescent="0.2">
      <c r="A1007" s="19">
        <v>152</v>
      </c>
      <c r="B1007" s="20" t="s">
        <v>419</v>
      </c>
      <c r="C1007" s="20" t="s">
        <v>70</v>
      </c>
      <c r="D1007" s="20" t="s">
        <v>118</v>
      </c>
      <c r="E1007" s="20" t="s">
        <v>134</v>
      </c>
      <c r="F1007" s="20" t="s">
        <v>135</v>
      </c>
      <c r="G1007" s="20"/>
      <c r="H1007" s="21">
        <v>10000</v>
      </c>
    </row>
    <row r="1008" spans="1:8" x14ac:dyDescent="0.2">
      <c r="A1008" s="19">
        <v>152</v>
      </c>
      <c r="B1008" s="20" t="s">
        <v>419</v>
      </c>
      <c r="C1008" s="20" t="s">
        <v>70</v>
      </c>
      <c r="D1008" s="20" t="s">
        <v>118</v>
      </c>
      <c r="E1008" s="20" t="s">
        <v>134</v>
      </c>
      <c r="F1008" s="20" t="s">
        <v>367</v>
      </c>
      <c r="G1008" s="20"/>
      <c r="H1008" s="21">
        <v>30000</v>
      </c>
    </row>
    <row r="1009" spans="1:8" x14ac:dyDescent="0.2">
      <c r="A1009" s="19">
        <v>152</v>
      </c>
      <c r="B1009" s="20" t="s">
        <v>419</v>
      </c>
      <c r="C1009" s="20" t="s">
        <v>70</v>
      </c>
      <c r="D1009" s="20" t="s">
        <v>179</v>
      </c>
      <c r="E1009" s="20" t="s">
        <v>221</v>
      </c>
      <c r="F1009" s="20" t="s">
        <v>275</v>
      </c>
      <c r="G1009" s="20" t="s">
        <v>91</v>
      </c>
      <c r="H1009" s="21">
        <v>18000</v>
      </c>
    </row>
    <row r="1010" spans="1:8" x14ac:dyDescent="0.2">
      <c r="A1010" s="19">
        <v>152</v>
      </c>
      <c r="B1010" s="20" t="s">
        <v>419</v>
      </c>
      <c r="C1010" s="20" t="s">
        <v>70</v>
      </c>
      <c r="D1010" s="20" t="s">
        <v>179</v>
      </c>
      <c r="E1010" s="20" t="s">
        <v>313</v>
      </c>
      <c r="F1010" s="20" t="s">
        <v>314</v>
      </c>
      <c r="G1010" s="20" t="s">
        <v>91</v>
      </c>
      <c r="H1010" s="21">
        <v>36000</v>
      </c>
    </row>
    <row r="1011" spans="1:8" x14ac:dyDescent="0.2">
      <c r="A1011" s="19">
        <v>152</v>
      </c>
      <c r="B1011" s="20" t="s">
        <v>419</v>
      </c>
      <c r="C1011" s="20" t="s">
        <v>70</v>
      </c>
      <c r="D1011" s="20" t="s">
        <v>179</v>
      </c>
      <c r="E1011" s="20" t="s">
        <v>187</v>
      </c>
      <c r="F1011" s="20" t="s">
        <v>188</v>
      </c>
      <c r="G1011" s="20" t="s">
        <v>88</v>
      </c>
      <c r="H1011" s="21">
        <v>8000</v>
      </c>
    </row>
    <row r="1012" spans="1:8" x14ac:dyDescent="0.2">
      <c r="A1012" s="19">
        <v>152</v>
      </c>
      <c r="B1012" s="20" t="s">
        <v>419</v>
      </c>
      <c r="C1012" s="20" t="s">
        <v>70</v>
      </c>
      <c r="D1012" s="20" t="s">
        <v>179</v>
      </c>
      <c r="E1012" s="20" t="s">
        <v>187</v>
      </c>
      <c r="F1012" s="20" t="s">
        <v>189</v>
      </c>
      <c r="G1012" s="20" t="s">
        <v>88</v>
      </c>
      <c r="H1012" s="21">
        <v>48000</v>
      </c>
    </row>
    <row r="1013" spans="1:8" x14ac:dyDescent="0.2">
      <c r="A1013" s="19">
        <v>152</v>
      </c>
      <c r="B1013" s="20" t="s">
        <v>419</v>
      </c>
      <c r="C1013" s="20" t="s">
        <v>70</v>
      </c>
      <c r="D1013" s="20" t="s">
        <v>141</v>
      </c>
      <c r="E1013" s="20" t="s">
        <v>145</v>
      </c>
      <c r="F1013" s="20" t="s">
        <v>146</v>
      </c>
      <c r="G1013" s="20" t="s">
        <v>147</v>
      </c>
      <c r="H1013" s="21">
        <v>500000</v>
      </c>
    </row>
    <row r="1014" spans="1:8" x14ac:dyDescent="0.2">
      <c r="A1014" s="19">
        <v>152</v>
      </c>
      <c r="B1014" s="20" t="s">
        <v>419</v>
      </c>
      <c r="C1014" s="20" t="s">
        <v>70</v>
      </c>
      <c r="D1014" s="20" t="s">
        <v>148</v>
      </c>
      <c r="E1014" s="20" t="s">
        <v>149</v>
      </c>
      <c r="F1014" s="20" t="s">
        <v>150</v>
      </c>
      <c r="G1014" s="20"/>
      <c r="H1014" s="21">
        <v>43000</v>
      </c>
    </row>
    <row r="1015" spans="1:8" x14ac:dyDescent="0.2">
      <c r="A1015" s="19">
        <v>152</v>
      </c>
      <c r="B1015" s="20" t="s">
        <v>419</v>
      </c>
      <c r="C1015" s="20" t="s">
        <v>70</v>
      </c>
      <c r="D1015" s="20" t="s">
        <v>148</v>
      </c>
      <c r="E1015" s="20" t="s">
        <v>151</v>
      </c>
      <c r="F1015" s="20" t="s">
        <v>152</v>
      </c>
      <c r="G1015" s="20"/>
      <c r="H1015" s="21">
        <v>10000</v>
      </c>
    </row>
    <row r="1016" spans="1:8" x14ac:dyDescent="0.2">
      <c r="A1016" s="19">
        <v>152</v>
      </c>
      <c r="B1016" s="20" t="s">
        <v>419</v>
      </c>
      <c r="C1016" s="20" t="s">
        <v>70</v>
      </c>
      <c r="D1016" s="20" t="s">
        <v>148</v>
      </c>
      <c r="E1016" s="20" t="s">
        <v>153</v>
      </c>
      <c r="F1016" s="20" t="s">
        <v>154</v>
      </c>
      <c r="G1016" s="20"/>
      <c r="H1016" s="21">
        <v>4000</v>
      </c>
    </row>
    <row r="1017" spans="1:8" x14ac:dyDescent="0.2">
      <c r="A1017" s="19">
        <v>152</v>
      </c>
      <c r="B1017" s="20" t="s">
        <v>419</v>
      </c>
      <c r="C1017" s="20" t="s">
        <v>70</v>
      </c>
      <c r="D1017" s="20" t="s">
        <v>148</v>
      </c>
      <c r="E1017" s="20" t="s">
        <v>153</v>
      </c>
      <c r="F1017" s="20" t="s">
        <v>155</v>
      </c>
      <c r="G1017" s="20"/>
      <c r="H1017" s="21">
        <v>5000</v>
      </c>
    </row>
    <row r="1018" spans="1:8" x14ac:dyDescent="0.2">
      <c r="A1018" s="19">
        <v>152</v>
      </c>
      <c r="B1018" s="20" t="s">
        <v>419</v>
      </c>
      <c r="C1018" s="20" t="s">
        <v>70</v>
      </c>
      <c r="D1018" s="20" t="s">
        <v>148</v>
      </c>
      <c r="E1018" s="20" t="s">
        <v>191</v>
      </c>
      <c r="F1018" s="20" t="s">
        <v>192</v>
      </c>
      <c r="G1018" s="20"/>
      <c r="H1018" s="21">
        <v>2000</v>
      </c>
    </row>
    <row r="1019" spans="1:8" x14ac:dyDescent="0.2">
      <c r="A1019" s="19">
        <v>152</v>
      </c>
      <c r="B1019" s="20" t="s">
        <v>419</v>
      </c>
      <c r="C1019" s="20" t="s">
        <v>70</v>
      </c>
      <c r="D1019" s="20" t="s">
        <v>148</v>
      </c>
      <c r="E1019" s="20" t="s">
        <v>191</v>
      </c>
      <c r="F1019" s="20" t="s">
        <v>193</v>
      </c>
      <c r="G1019" s="20"/>
      <c r="H1019" s="21">
        <v>3000</v>
      </c>
    </row>
    <row r="1020" spans="1:8" x14ac:dyDescent="0.2">
      <c r="A1020" s="19">
        <v>152</v>
      </c>
      <c r="B1020" s="20" t="s">
        <v>419</v>
      </c>
      <c r="C1020" s="20" t="s">
        <v>70</v>
      </c>
      <c r="D1020" s="20" t="s">
        <v>148</v>
      </c>
      <c r="E1020" s="20" t="s">
        <v>142</v>
      </c>
      <c r="F1020" s="20" t="s">
        <v>420</v>
      </c>
      <c r="G1020" s="20" t="s">
        <v>421</v>
      </c>
      <c r="H1020" s="21">
        <v>6000</v>
      </c>
    </row>
    <row r="1021" spans="1:8" x14ac:dyDescent="0.2">
      <c r="A1021" s="19">
        <v>152</v>
      </c>
      <c r="B1021" s="20" t="s">
        <v>419</v>
      </c>
      <c r="C1021" s="20" t="s">
        <v>70</v>
      </c>
      <c r="D1021" s="20" t="s">
        <v>148</v>
      </c>
      <c r="E1021" s="20" t="s">
        <v>206</v>
      </c>
      <c r="F1021" s="20" t="s">
        <v>72</v>
      </c>
      <c r="G1021" s="20"/>
      <c r="H1021" s="21">
        <v>198000</v>
      </c>
    </row>
    <row r="1022" spans="1:8" x14ac:dyDescent="0.2">
      <c r="A1022" s="19">
        <v>152</v>
      </c>
      <c r="B1022" s="20" t="s">
        <v>419</v>
      </c>
      <c r="C1022" s="20" t="s">
        <v>70</v>
      </c>
      <c r="D1022" s="20" t="s">
        <v>148</v>
      </c>
      <c r="E1022" s="20" t="s">
        <v>207</v>
      </c>
      <c r="F1022" s="20" t="s">
        <v>208</v>
      </c>
      <c r="G1022" s="20"/>
      <c r="H1022" s="21">
        <v>143000</v>
      </c>
    </row>
    <row r="1023" spans="1:8" x14ac:dyDescent="0.2">
      <c r="A1023" s="19">
        <v>173</v>
      </c>
      <c r="B1023" s="20" t="s">
        <v>422</v>
      </c>
      <c r="C1023" s="20" t="s">
        <v>70</v>
      </c>
      <c r="D1023" s="20" t="s">
        <v>71</v>
      </c>
      <c r="E1023" s="20" t="s">
        <v>72</v>
      </c>
      <c r="F1023" s="20" t="s">
        <v>73</v>
      </c>
      <c r="G1023" s="20" t="s">
        <v>423</v>
      </c>
      <c r="H1023" s="21">
        <v>212000</v>
      </c>
    </row>
    <row r="1024" spans="1:8" x14ac:dyDescent="0.2">
      <c r="A1024" s="19">
        <v>173</v>
      </c>
      <c r="B1024" s="20" t="s">
        <v>422</v>
      </c>
      <c r="C1024" s="20" t="s">
        <v>70</v>
      </c>
      <c r="D1024" s="20" t="s">
        <v>71</v>
      </c>
      <c r="E1024" s="20" t="s">
        <v>72</v>
      </c>
      <c r="F1024" s="20" t="s">
        <v>74</v>
      </c>
      <c r="G1024" s="20" t="s">
        <v>423</v>
      </c>
      <c r="H1024" s="21">
        <v>32000</v>
      </c>
    </row>
    <row r="1025" spans="1:8" x14ac:dyDescent="0.2">
      <c r="A1025" s="19">
        <v>173</v>
      </c>
      <c r="B1025" s="20" t="s">
        <v>422</v>
      </c>
      <c r="C1025" s="20" t="s">
        <v>70</v>
      </c>
      <c r="D1025" s="20" t="s">
        <v>71</v>
      </c>
      <c r="E1025" s="20" t="s">
        <v>72</v>
      </c>
      <c r="F1025" s="20" t="s">
        <v>76</v>
      </c>
      <c r="G1025" s="20" t="s">
        <v>423</v>
      </c>
      <c r="H1025" s="21">
        <v>25000</v>
      </c>
    </row>
    <row r="1026" spans="1:8" x14ac:dyDescent="0.2">
      <c r="A1026" s="19">
        <v>173</v>
      </c>
      <c r="B1026" s="20" t="s">
        <v>422</v>
      </c>
      <c r="C1026" s="20" t="s">
        <v>70</v>
      </c>
      <c r="D1026" s="20" t="s">
        <v>71</v>
      </c>
      <c r="E1026" s="20" t="s">
        <v>81</v>
      </c>
      <c r="F1026" s="20" t="s">
        <v>82</v>
      </c>
      <c r="G1026" s="20" t="s">
        <v>423</v>
      </c>
      <c r="H1026" s="21">
        <v>53000</v>
      </c>
    </row>
    <row r="1027" spans="1:8" x14ac:dyDescent="0.2">
      <c r="A1027" s="19">
        <v>173</v>
      </c>
      <c r="B1027" s="20" t="s">
        <v>422</v>
      </c>
      <c r="C1027" s="20" t="s">
        <v>70</v>
      </c>
      <c r="D1027" s="20" t="s">
        <v>71</v>
      </c>
      <c r="E1027" s="20" t="s">
        <v>81</v>
      </c>
      <c r="F1027" s="20" t="s">
        <v>83</v>
      </c>
      <c r="G1027" s="20" t="s">
        <v>423</v>
      </c>
      <c r="H1027" s="21">
        <v>4000</v>
      </c>
    </row>
    <row r="1028" spans="1:8" x14ac:dyDescent="0.2">
      <c r="A1028" s="19">
        <v>173</v>
      </c>
      <c r="B1028" s="20" t="s">
        <v>422</v>
      </c>
      <c r="C1028" s="20" t="s">
        <v>70</v>
      </c>
      <c r="D1028" s="20" t="s">
        <v>71</v>
      </c>
      <c r="E1028" s="20" t="s">
        <v>81</v>
      </c>
      <c r="F1028" s="20" t="s">
        <v>84</v>
      </c>
      <c r="G1028" s="20" t="s">
        <v>423</v>
      </c>
      <c r="H1028" s="21">
        <v>33000</v>
      </c>
    </row>
    <row r="1029" spans="1:8" x14ac:dyDescent="0.2">
      <c r="A1029" s="19">
        <v>173</v>
      </c>
      <c r="B1029" s="20" t="s">
        <v>422</v>
      </c>
      <c r="C1029" s="20" t="s">
        <v>70</v>
      </c>
      <c r="D1029" s="20" t="s">
        <v>85</v>
      </c>
      <c r="E1029" s="20" t="s">
        <v>86</v>
      </c>
      <c r="F1029" s="20" t="s">
        <v>87</v>
      </c>
      <c r="G1029" s="20" t="s">
        <v>88</v>
      </c>
      <c r="H1029" s="21">
        <v>71000</v>
      </c>
    </row>
    <row r="1030" spans="1:8" x14ac:dyDescent="0.2">
      <c r="A1030" s="19">
        <v>173</v>
      </c>
      <c r="B1030" s="20" t="s">
        <v>422</v>
      </c>
      <c r="C1030" s="20" t="s">
        <v>70</v>
      </c>
      <c r="D1030" s="20" t="s">
        <v>85</v>
      </c>
      <c r="E1030" s="20" t="s">
        <v>317</v>
      </c>
      <c r="F1030" s="20" t="s">
        <v>318</v>
      </c>
      <c r="G1030" s="20" t="s">
        <v>91</v>
      </c>
      <c r="H1030" s="21">
        <v>2000</v>
      </c>
    </row>
    <row r="1031" spans="1:8" x14ac:dyDescent="0.2">
      <c r="A1031" s="19">
        <v>173</v>
      </c>
      <c r="B1031" s="20" t="s">
        <v>422</v>
      </c>
      <c r="C1031" s="20" t="s">
        <v>70</v>
      </c>
      <c r="D1031" s="20" t="s">
        <v>85</v>
      </c>
      <c r="E1031" s="20" t="s">
        <v>317</v>
      </c>
      <c r="F1031" s="20" t="s">
        <v>320</v>
      </c>
      <c r="G1031" s="20" t="s">
        <v>91</v>
      </c>
      <c r="H1031" s="21">
        <v>59000</v>
      </c>
    </row>
    <row r="1032" spans="1:8" x14ac:dyDescent="0.2">
      <c r="A1032" s="19">
        <v>173</v>
      </c>
      <c r="B1032" s="20" t="s">
        <v>422</v>
      </c>
      <c r="C1032" s="20" t="s">
        <v>70</v>
      </c>
      <c r="D1032" s="20" t="s">
        <v>85</v>
      </c>
      <c r="E1032" s="20" t="s">
        <v>89</v>
      </c>
      <c r="F1032" s="20" t="s">
        <v>90</v>
      </c>
      <c r="G1032" s="20" t="s">
        <v>91</v>
      </c>
      <c r="H1032" s="21">
        <v>38000</v>
      </c>
    </row>
    <row r="1033" spans="1:8" x14ac:dyDescent="0.2">
      <c r="A1033" s="19">
        <v>173</v>
      </c>
      <c r="B1033" s="20" t="s">
        <v>422</v>
      </c>
      <c r="C1033" s="20" t="s">
        <v>70</v>
      </c>
      <c r="D1033" s="20" t="s">
        <v>85</v>
      </c>
      <c r="E1033" s="20" t="s">
        <v>89</v>
      </c>
      <c r="F1033" s="20" t="s">
        <v>93</v>
      </c>
      <c r="G1033" s="20" t="s">
        <v>91</v>
      </c>
      <c r="H1033" s="21">
        <v>250000</v>
      </c>
    </row>
    <row r="1034" spans="1:8" x14ac:dyDescent="0.2">
      <c r="A1034" s="19">
        <v>173</v>
      </c>
      <c r="B1034" s="20" t="s">
        <v>422</v>
      </c>
      <c r="C1034" s="20" t="s">
        <v>70</v>
      </c>
      <c r="D1034" s="20" t="s">
        <v>85</v>
      </c>
      <c r="E1034" s="20" t="s">
        <v>89</v>
      </c>
      <c r="F1034" s="20" t="s">
        <v>94</v>
      </c>
      <c r="G1034" s="20" t="s">
        <v>91</v>
      </c>
      <c r="H1034" s="21">
        <v>2000</v>
      </c>
    </row>
    <row r="1035" spans="1:8" x14ac:dyDescent="0.2">
      <c r="A1035" s="19">
        <v>173</v>
      </c>
      <c r="B1035" s="20" t="s">
        <v>422</v>
      </c>
      <c r="C1035" s="20" t="s">
        <v>70</v>
      </c>
      <c r="D1035" s="20" t="s">
        <v>85</v>
      </c>
      <c r="E1035" s="20" t="s">
        <v>95</v>
      </c>
      <c r="F1035" s="20" t="s">
        <v>244</v>
      </c>
      <c r="G1035" s="20" t="s">
        <v>91</v>
      </c>
      <c r="H1035" s="21">
        <v>221000</v>
      </c>
    </row>
    <row r="1036" spans="1:8" x14ac:dyDescent="0.2">
      <c r="A1036" s="19">
        <v>173</v>
      </c>
      <c r="B1036" s="20" t="s">
        <v>422</v>
      </c>
      <c r="C1036" s="20" t="s">
        <v>70</v>
      </c>
      <c r="D1036" s="20" t="s">
        <v>85</v>
      </c>
      <c r="E1036" s="20" t="s">
        <v>100</v>
      </c>
      <c r="F1036" s="20" t="s">
        <v>103</v>
      </c>
      <c r="G1036" s="20" t="s">
        <v>88</v>
      </c>
      <c r="H1036" s="21">
        <v>12000</v>
      </c>
    </row>
    <row r="1037" spans="1:8" x14ac:dyDescent="0.2">
      <c r="A1037" s="19">
        <v>173</v>
      </c>
      <c r="B1037" s="20" t="s">
        <v>422</v>
      </c>
      <c r="C1037" s="20" t="s">
        <v>70</v>
      </c>
      <c r="D1037" s="20" t="s">
        <v>85</v>
      </c>
      <c r="E1037" s="20" t="s">
        <v>100</v>
      </c>
      <c r="F1037" s="20" t="s">
        <v>106</v>
      </c>
      <c r="G1037" s="20" t="s">
        <v>88</v>
      </c>
      <c r="H1037" s="21">
        <v>104000</v>
      </c>
    </row>
    <row r="1038" spans="1:8" x14ac:dyDescent="0.2">
      <c r="A1038" s="19">
        <v>173</v>
      </c>
      <c r="B1038" s="20" t="s">
        <v>422</v>
      </c>
      <c r="C1038" s="20" t="s">
        <v>70</v>
      </c>
      <c r="D1038" s="20" t="s">
        <v>85</v>
      </c>
      <c r="E1038" s="20" t="s">
        <v>100</v>
      </c>
      <c r="F1038" s="20" t="s">
        <v>108</v>
      </c>
      <c r="G1038" s="20" t="s">
        <v>88</v>
      </c>
      <c r="H1038" s="21">
        <v>142000</v>
      </c>
    </row>
    <row r="1039" spans="1:8" x14ac:dyDescent="0.2">
      <c r="A1039" s="19">
        <v>173</v>
      </c>
      <c r="B1039" s="20" t="s">
        <v>422</v>
      </c>
      <c r="C1039" s="20" t="s">
        <v>70</v>
      </c>
      <c r="D1039" s="20" t="s">
        <v>109</v>
      </c>
      <c r="E1039" s="20" t="s">
        <v>72</v>
      </c>
      <c r="F1039" s="20" t="s">
        <v>110</v>
      </c>
      <c r="G1039" s="20" t="s">
        <v>213</v>
      </c>
      <c r="H1039" s="21">
        <v>15000</v>
      </c>
    </row>
    <row r="1040" spans="1:8" x14ac:dyDescent="0.2">
      <c r="A1040" s="19">
        <v>173</v>
      </c>
      <c r="B1040" s="20" t="s">
        <v>422</v>
      </c>
      <c r="C1040" s="20" t="s">
        <v>70</v>
      </c>
      <c r="D1040" s="20" t="s">
        <v>118</v>
      </c>
      <c r="E1040" s="20" t="s">
        <v>119</v>
      </c>
      <c r="F1040" s="20" t="s">
        <v>120</v>
      </c>
      <c r="G1040" s="20" t="s">
        <v>339</v>
      </c>
      <c r="H1040" s="21">
        <v>500000</v>
      </c>
    </row>
    <row r="1041" spans="1:8" x14ac:dyDescent="0.2">
      <c r="A1041" s="19">
        <v>173</v>
      </c>
      <c r="B1041" s="20" t="s">
        <v>422</v>
      </c>
      <c r="C1041" s="20" t="s">
        <v>70</v>
      </c>
      <c r="D1041" s="20" t="s">
        <v>179</v>
      </c>
      <c r="E1041" s="20" t="s">
        <v>221</v>
      </c>
      <c r="F1041" s="20" t="s">
        <v>275</v>
      </c>
      <c r="G1041" s="20" t="s">
        <v>91</v>
      </c>
      <c r="H1041" s="21">
        <v>88000</v>
      </c>
    </row>
    <row r="1042" spans="1:8" x14ac:dyDescent="0.2">
      <c r="A1042" s="19">
        <v>173</v>
      </c>
      <c r="B1042" s="20" t="s">
        <v>422</v>
      </c>
      <c r="C1042" s="20" t="s">
        <v>70</v>
      </c>
      <c r="D1042" s="20" t="s">
        <v>179</v>
      </c>
      <c r="E1042" s="20" t="s">
        <v>313</v>
      </c>
      <c r="F1042" s="20" t="s">
        <v>314</v>
      </c>
      <c r="G1042" s="20" t="s">
        <v>91</v>
      </c>
      <c r="H1042" s="21">
        <v>285000</v>
      </c>
    </row>
    <row r="1043" spans="1:8" x14ac:dyDescent="0.2">
      <c r="A1043" s="19">
        <v>173</v>
      </c>
      <c r="B1043" s="20" t="s">
        <v>422</v>
      </c>
      <c r="C1043" s="20" t="s">
        <v>70</v>
      </c>
      <c r="D1043" s="20" t="s">
        <v>179</v>
      </c>
      <c r="E1043" s="20" t="s">
        <v>185</v>
      </c>
      <c r="F1043" s="20" t="s">
        <v>186</v>
      </c>
      <c r="G1043" s="20"/>
      <c r="H1043" s="21">
        <v>1984000</v>
      </c>
    </row>
    <row r="1044" spans="1:8" x14ac:dyDescent="0.2">
      <c r="A1044" s="19">
        <v>173</v>
      </c>
      <c r="B1044" s="20" t="s">
        <v>422</v>
      </c>
      <c r="C1044" s="20" t="s">
        <v>70</v>
      </c>
      <c r="D1044" s="20" t="s">
        <v>179</v>
      </c>
      <c r="E1044" s="20" t="s">
        <v>187</v>
      </c>
      <c r="F1044" s="20" t="s">
        <v>188</v>
      </c>
      <c r="G1044" s="20"/>
      <c r="H1044" s="21">
        <v>5000</v>
      </c>
    </row>
    <row r="1045" spans="1:8" x14ac:dyDescent="0.2">
      <c r="A1045" s="19">
        <v>173</v>
      </c>
      <c r="B1045" s="20" t="s">
        <v>422</v>
      </c>
      <c r="C1045" s="20" t="s">
        <v>70</v>
      </c>
      <c r="D1045" s="20" t="s">
        <v>179</v>
      </c>
      <c r="E1045" s="20" t="s">
        <v>187</v>
      </c>
      <c r="F1045" s="20" t="s">
        <v>189</v>
      </c>
      <c r="G1045" s="20"/>
      <c r="H1045" s="21">
        <v>28000</v>
      </c>
    </row>
    <row r="1046" spans="1:8" x14ac:dyDescent="0.2">
      <c r="A1046" s="19">
        <v>173</v>
      </c>
      <c r="B1046" s="20" t="s">
        <v>422</v>
      </c>
      <c r="C1046" s="20" t="s">
        <v>70</v>
      </c>
      <c r="D1046" s="20" t="s">
        <v>141</v>
      </c>
      <c r="E1046" s="20" t="s">
        <v>145</v>
      </c>
      <c r="F1046" s="20" t="s">
        <v>363</v>
      </c>
      <c r="G1046" s="20" t="s">
        <v>91</v>
      </c>
      <c r="H1046" s="21">
        <v>625000</v>
      </c>
    </row>
    <row r="1047" spans="1:8" x14ac:dyDescent="0.2">
      <c r="A1047" s="19">
        <v>173</v>
      </c>
      <c r="B1047" s="20" t="s">
        <v>422</v>
      </c>
      <c r="C1047" s="20" t="s">
        <v>70</v>
      </c>
      <c r="D1047" s="20" t="s">
        <v>148</v>
      </c>
      <c r="E1047" s="20" t="s">
        <v>149</v>
      </c>
      <c r="F1047" s="20" t="s">
        <v>150</v>
      </c>
      <c r="G1047" s="20"/>
      <c r="H1047" s="21">
        <v>43000</v>
      </c>
    </row>
    <row r="1048" spans="1:8" x14ac:dyDescent="0.2">
      <c r="A1048" s="19">
        <v>173</v>
      </c>
      <c r="B1048" s="20" t="s">
        <v>422</v>
      </c>
      <c r="C1048" s="20" t="s">
        <v>70</v>
      </c>
      <c r="D1048" s="20" t="s">
        <v>148</v>
      </c>
      <c r="E1048" s="20" t="s">
        <v>151</v>
      </c>
      <c r="F1048" s="20" t="s">
        <v>152</v>
      </c>
      <c r="G1048" s="20"/>
      <c r="H1048" s="21">
        <v>6000</v>
      </c>
    </row>
    <row r="1049" spans="1:8" x14ac:dyDescent="0.2">
      <c r="A1049" s="19">
        <v>173</v>
      </c>
      <c r="B1049" s="20" t="s">
        <v>422</v>
      </c>
      <c r="C1049" s="20" t="s">
        <v>70</v>
      </c>
      <c r="D1049" s="20" t="s">
        <v>148</v>
      </c>
      <c r="E1049" s="20" t="s">
        <v>153</v>
      </c>
      <c r="F1049" s="20" t="s">
        <v>154</v>
      </c>
      <c r="G1049" s="20" t="s">
        <v>204</v>
      </c>
      <c r="H1049" s="21">
        <v>6000</v>
      </c>
    </row>
    <row r="1050" spans="1:8" x14ac:dyDescent="0.2">
      <c r="A1050" s="19">
        <v>173</v>
      </c>
      <c r="B1050" s="20" t="s">
        <v>422</v>
      </c>
      <c r="C1050" s="20" t="s">
        <v>70</v>
      </c>
      <c r="D1050" s="20" t="s">
        <v>148</v>
      </c>
      <c r="E1050" s="20" t="s">
        <v>153</v>
      </c>
      <c r="F1050" s="20" t="s">
        <v>155</v>
      </c>
      <c r="G1050" s="20"/>
      <c r="H1050" s="21">
        <v>20000</v>
      </c>
    </row>
    <row r="1051" spans="1:8" x14ac:dyDescent="0.2">
      <c r="A1051" s="19">
        <v>173</v>
      </c>
      <c r="B1051" s="20" t="s">
        <v>422</v>
      </c>
      <c r="C1051" s="20" t="s">
        <v>70</v>
      </c>
      <c r="D1051" s="20" t="s">
        <v>148</v>
      </c>
      <c r="E1051" s="20" t="s">
        <v>191</v>
      </c>
      <c r="F1051" s="20" t="s">
        <v>193</v>
      </c>
      <c r="G1051" s="20"/>
      <c r="H1051" s="21">
        <v>3000</v>
      </c>
    </row>
    <row r="1052" spans="1:8" x14ac:dyDescent="0.2">
      <c r="A1052" s="19">
        <v>173</v>
      </c>
      <c r="B1052" s="20" t="s">
        <v>422</v>
      </c>
      <c r="C1052" s="20" t="s">
        <v>70</v>
      </c>
      <c r="D1052" s="20" t="s">
        <v>148</v>
      </c>
      <c r="E1052" s="20" t="s">
        <v>142</v>
      </c>
      <c r="F1052" s="20" t="s">
        <v>159</v>
      </c>
      <c r="G1052" s="20"/>
      <c r="H1052" s="21">
        <v>7000</v>
      </c>
    </row>
    <row r="1053" spans="1:8" x14ac:dyDescent="0.2">
      <c r="A1053" s="19">
        <v>173</v>
      </c>
      <c r="B1053" s="20" t="s">
        <v>422</v>
      </c>
      <c r="C1053" s="20" t="s">
        <v>70</v>
      </c>
      <c r="D1053" s="20" t="s">
        <v>148</v>
      </c>
      <c r="E1053" s="20" t="s">
        <v>206</v>
      </c>
      <c r="F1053" s="20" t="s">
        <v>72</v>
      </c>
      <c r="G1053" s="20"/>
      <c r="H1053" s="21">
        <v>190000</v>
      </c>
    </row>
    <row r="1054" spans="1:8" x14ac:dyDescent="0.2">
      <c r="A1054" s="19">
        <v>173</v>
      </c>
      <c r="B1054" s="20" t="s">
        <v>422</v>
      </c>
      <c r="C1054" s="20" t="s">
        <v>70</v>
      </c>
      <c r="D1054" s="20" t="s">
        <v>148</v>
      </c>
      <c r="E1054" s="20" t="s">
        <v>207</v>
      </c>
      <c r="F1054" s="20" t="s">
        <v>208</v>
      </c>
      <c r="G1054" s="20"/>
      <c r="H1054" s="21">
        <v>137000</v>
      </c>
    </row>
    <row r="1055" spans="1:8" ht="23" x14ac:dyDescent="0.2">
      <c r="A1055" s="19">
        <v>174</v>
      </c>
      <c r="B1055" s="20" t="s">
        <v>424</v>
      </c>
      <c r="C1055" s="20" t="s">
        <v>70</v>
      </c>
      <c r="D1055" s="20" t="s">
        <v>51</v>
      </c>
      <c r="E1055" s="20" t="s">
        <v>59</v>
      </c>
      <c r="F1055" s="20" t="s">
        <v>64</v>
      </c>
      <c r="G1055" s="20" t="s">
        <v>425</v>
      </c>
      <c r="H1055" s="21">
        <v>125000</v>
      </c>
    </row>
    <row r="1056" spans="1:8" x14ac:dyDescent="0.2">
      <c r="A1056" s="19">
        <v>174</v>
      </c>
      <c r="B1056" s="20" t="s">
        <v>424</v>
      </c>
      <c r="C1056" s="20" t="s">
        <v>70</v>
      </c>
      <c r="D1056" s="20" t="s">
        <v>71</v>
      </c>
      <c r="E1056" s="20" t="s">
        <v>72</v>
      </c>
      <c r="F1056" s="20" t="s">
        <v>73</v>
      </c>
      <c r="G1056" s="20"/>
      <c r="H1056" s="21">
        <v>209000</v>
      </c>
    </row>
    <row r="1057" spans="1:8" x14ac:dyDescent="0.2">
      <c r="A1057" s="19">
        <v>174</v>
      </c>
      <c r="B1057" s="20" t="s">
        <v>424</v>
      </c>
      <c r="C1057" s="20" t="s">
        <v>70</v>
      </c>
      <c r="D1057" s="20" t="s">
        <v>71</v>
      </c>
      <c r="E1057" s="20" t="s">
        <v>72</v>
      </c>
      <c r="F1057" s="20" t="s">
        <v>74</v>
      </c>
      <c r="G1057" s="20"/>
      <c r="H1057" s="21">
        <v>37000</v>
      </c>
    </row>
    <row r="1058" spans="1:8" x14ac:dyDescent="0.2">
      <c r="A1058" s="19">
        <v>174</v>
      </c>
      <c r="B1058" s="20" t="s">
        <v>424</v>
      </c>
      <c r="C1058" s="20" t="s">
        <v>70</v>
      </c>
      <c r="D1058" s="20" t="s">
        <v>71</v>
      </c>
      <c r="E1058" s="20" t="s">
        <v>72</v>
      </c>
      <c r="F1058" s="20" t="s">
        <v>76</v>
      </c>
      <c r="G1058" s="20"/>
      <c r="H1058" s="21">
        <v>20000</v>
      </c>
    </row>
    <row r="1059" spans="1:8" x14ac:dyDescent="0.2">
      <c r="A1059" s="19">
        <v>174</v>
      </c>
      <c r="B1059" s="20" t="s">
        <v>424</v>
      </c>
      <c r="C1059" s="20" t="s">
        <v>70</v>
      </c>
      <c r="D1059" s="20" t="s">
        <v>71</v>
      </c>
      <c r="E1059" s="20" t="s">
        <v>81</v>
      </c>
      <c r="F1059" s="20" t="s">
        <v>82</v>
      </c>
      <c r="G1059" s="20"/>
      <c r="H1059" s="21">
        <v>56000</v>
      </c>
    </row>
    <row r="1060" spans="1:8" x14ac:dyDescent="0.2">
      <c r="A1060" s="19">
        <v>174</v>
      </c>
      <c r="B1060" s="20" t="s">
        <v>424</v>
      </c>
      <c r="C1060" s="20" t="s">
        <v>70</v>
      </c>
      <c r="D1060" s="20" t="s">
        <v>71</v>
      </c>
      <c r="E1060" s="20" t="s">
        <v>81</v>
      </c>
      <c r="F1060" s="20" t="s">
        <v>83</v>
      </c>
      <c r="G1060" s="20"/>
      <c r="H1060" s="21">
        <v>5000</v>
      </c>
    </row>
    <row r="1061" spans="1:8" x14ac:dyDescent="0.2">
      <c r="A1061" s="19">
        <v>174</v>
      </c>
      <c r="B1061" s="20" t="s">
        <v>424</v>
      </c>
      <c r="C1061" s="20" t="s">
        <v>70</v>
      </c>
      <c r="D1061" s="20" t="s">
        <v>71</v>
      </c>
      <c r="E1061" s="20" t="s">
        <v>81</v>
      </c>
      <c r="F1061" s="20" t="s">
        <v>84</v>
      </c>
      <c r="G1061" s="20"/>
      <c r="H1061" s="21">
        <v>29000</v>
      </c>
    </row>
    <row r="1062" spans="1:8" x14ac:dyDescent="0.2">
      <c r="A1062" s="19">
        <v>174</v>
      </c>
      <c r="B1062" s="20" t="s">
        <v>424</v>
      </c>
      <c r="C1062" s="20" t="s">
        <v>70</v>
      </c>
      <c r="D1062" s="20" t="s">
        <v>85</v>
      </c>
      <c r="E1062" s="20" t="s">
        <v>86</v>
      </c>
      <c r="F1062" s="20" t="s">
        <v>87</v>
      </c>
      <c r="G1062" s="20" t="s">
        <v>88</v>
      </c>
      <c r="H1062" s="21">
        <v>93000</v>
      </c>
    </row>
    <row r="1063" spans="1:8" x14ac:dyDescent="0.2">
      <c r="A1063" s="19">
        <v>174</v>
      </c>
      <c r="B1063" s="20" t="s">
        <v>424</v>
      </c>
      <c r="C1063" s="20" t="s">
        <v>70</v>
      </c>
      <c r="D1063" s="20" t="s">
        <v>118</v>
      </c>
      <c r="E1063" s="20" t="s">
        <v>119</v>
      </c>
      <c r="F1063" s="20" t="s">
        <v>120</v>
      </c>
      <c r="G1063" s="20" t="s">
        <v>426</v>
      </c>
      <c r="H1063" s="21">
        <v>1000000</v>
      </c>
    </row>
    <row r="1064" spans="1:8" x14ac:dyDescent="0.2">
      <c r="A1064" s="19">
        <v>174</v>
      </c>
      <c r="B1064" s="20" t="s">
        <v>424</v>
      </c>
      <c r="C1064" s="20" t="s">
        <v>70</v>
      </c>
      <c r="D1064" s="20" t="s">
        <v>141</v>
      </c>
      <c r="E1064" s="20" t="s">
        <v>145</v>
      </c>
      <c r="F1064" s="20" t="s">
        <v>146</v>
      </c>
      <c r="G1064" s="20" t="s">
        <v>147</v>
      </c>
      <c r="H1064" s="21">
        <v>500000</v>
      </c>
    </row>
    <row r="1065" spans="1:8" x14ac:dyDescent="0.2">
      <c r="A1065" s="19">
        <v>174</v>
      </c>
      <c r="B1065" s="20" t="s">
        <v>424</v>
      </c>
      <c r="C1065" s="20" t="s">
        <v>70</v>
      </c>
      <c r="D1065" s="20" t="s">
        <v>148</v>
      </c>
      <c r="E1065" s="20" t="s">
        <v>149</v>
      </c>
      <c r="F1065" s="20" t="s">
        <v>295</v>
      </c>
      <c r="G1065" s="20"/>
      <c r="H1065" s="21">
        <v>75000</v>
      </c>
    </row>
    <row r="1066" spans="1:8" x14ac:dyDescent="0.2">
      <c r="A1066" s="19">
        <v>174</v>
      </c>
      <c r="B1066" s="20" t="s">
        <v>424</v>
      </c>
      <c r="C1066" s="20" t="s">
        <v>70</v>
      </c>
      <c r="D1066" s="20" t="s">
        <v>148</v>
      </c>
      <c r="E1066" s="20" t="s">
        <v>151</v>
      </c>
      <c r="F1066" s="20" t="s">
        <v>368</v>
      </c>
      <c r="G1066" s="20"/>
      <c r="H1066" s="21">
        <v>5000</v>
      </c>
    </row>
    <row r="1067" spans="1:8" x14ac:dyDescent="0.2">
      <c r="A1067" s="19">
        <v>174</v>
      </c>
      <c r="B1067" s="20" t="s">
        <v>424</v>
      </c>
      <c r="C1067" s="20" t="s">
        <v>70</v>
      </c>
      <c r="D1067" s="20" t="s">
        <v>148</v>
      </c>
      <c r="E1067" s="20" t="s">
        <v>153</v>
      </c>
      <c r="F1067" s="20" t="s">
        <v>154</v>
      </c>
      <c r="G1067" s="20" t="s">
        <v>369</v>
      </c>
      <c r="H1067" s="21">
        <v>1000</v>
      </c>
    </row>
    <row r="1068" spans="1:8" x14ac:dyDescent="0.2">
      <c r="A1068" s="19">
        <v>174</v>
      </c>
      <c r="B1068" s="20" t="s">
        <v>424</v>
      </c>
      <c r="C1068" s="20" t="s">
        <v>70</v>
      </c>
      <c r="D1068" s="20" t="s">
        <v>148</v>
      </c>
      <c r="E1068" s="20" t="s">
        <v>153</v>
      </c>
      <c r="F1068" s="20" t="s">
        <v>155</v>
      </c>
      <c r="G1068" s="20"/>
      <c r="H1068" s="21">
        <v>17000</v>
      </c>
    </row>
    <row r="1069" spans="1:8" x14ac:dyDescent="0.2">
      <c r="A1069" s="19">
        <v>174</v>
      </c>
      <c r="B1069" s="20" t="s">
        <v>424</v>
      </c>
      <c r="C1069" s="20" t="s">
        <v>70</v>
      </c>
      <c r="D1069" s="20" t="s">
        <v>148</v>
      </c>
      <c r="E1069" s="20" t="s">
        <v>191</v>
      </c>
      <c r="F1069" s="20" t="s">
        <v>192</v>
      </c>
      <c r="G1069" s="20"/>
      <c r="H1069" s="21">
        <v>2000</v>
      </c>
    </row>
    <row r="1070" spans="1:8" x14ac:dyDescent="0.2">
      <c r="A1070" s="19">
        <v>174</v>
      </c>
      <c r="B1070" s="20" t="s">
        <v>424</v>
      </c>
      <c r="C1070" s="20" t="s">
        <v>70</v>
      </c>
      <c r="D1070" s="20" t="s">
        <v>148</v>
      </c>
      <c r="E1070" s="20" t="s">
        <v>142</v>
      </c>
      <c r="F1070" s="20" t="s">
        <v>159</v>
      </c>
      <c r="G1070" s="20"/>
      <c r="H1070" s="21">
        <v>5000</v>
      </c>
    </row>
    <row r="1071" spans="1:8" x14ac:dyDescent="0.2">
      <c r="A1071" s="19">
        <v>174</v>
      </c>
      <c r="B1071" s="20" t="s">
        <v>424</v>
      </c>
      <c r="C1071" s="20" t="s">
        <v>70</v>
      </c>
      <c r="D1071" s="20" t="s">
        <v>148</v>
      </c>
      <c r="E1071" s="20" t="s">
        <v>206</v>
      </c>
      <c r="F1071" s="20" t="s">
        <v>72</v>
      </c>
      <c r="G1071" s="20"/>
      <c r="H1071" s="21">
        <v>249000</v>
      </c>
    </row>
    <row r="1072" spans="1:8" x14ac:dyDescent="0.2">
      <c r="A1072" s="19">
        <v>174</v>
      </c>
      <c r="B1072" s="20" t="s">
        <v>424</v>
      </c>
      <c r="C1072" s="20" t="s">
        <v>70</v>
      </c>
      <c r="D1072" s="20" t="s">
        <v>148</v>
      </c>
      <c r="E1072" s="20" t="s">
        <v>207</v>
      </c>
      <c r="F1072" s="20" t="s">
        <v>208</v>
      </c>
      <c r="G1072" s="20"/>
      <c r="H1072" s="21">
        <v>180000</v>
      </c>
    </row>
    <row r="1073" spans="1:8" x14ac:dyDescent="0.2">
      <c r="A1073" s="19">
        <v>177</v>
      </c>
      <c r="B1073" s="20" t="s">
        <v>427</v>
      </c>
      <c r="C1073" s="20" t="s">
        <v>70</v>
      </c>
      <c r="D1073" s="20" t="s">
        <v>85</v>
      </c>
      <c r="E1073" s="20" t="s">
        <v>212</v>
      </c>
      <c r="F1073" s="20" t="s">
        <v>212</v>
      </c>
      <c r="G1073" s="20" t="s">
        <v>88</v>
      </c>
      <c r="H1073" s="21">
        <v>200000</v>
      </c>
    </row>
    <row r="1074" spans="1:8" x14ac:dyDescent="0.2">
      <c r="A1074" s="19">
        <v>177</v>
      </c>
      <c r="B1074" s="20" t="s">
        <v>427</v>
      </c>
      <c r="C1074" s="20" t="s">
        <v>70</v>
      </c>
      <c r="D1074" s="20" t="s">
        <v>179</v>
      </c>
      <c r="E1074" s="20" t="s">
        <v>185</v>
      </c>
      <c r="F1074" s="20" t="s">
        <v>186</v>
      </c>
      <c r="G1074" s="20"/>
      <c r="H1074" s="21">
        <v>300000</v>
      </c>
    </row>
    <row r="1075" spans="1:8" x14ac:dyDescent="0.2">
      <c r="A1075" s="19">
        <v>177</v>
      </c>
      <c r="B1075" s="20" t="s">
        <v>427</v>
      </c>
      <c r="C1075" s="20" t="s">
        <v>70</v>
      </c>
      <c r="D1075" s="20" t="s">
        <v>179</v>
      </c>
      <c r="E1075" s="20" t="s">
        <v>187</v>
      </c>
      <c r="F1075" s="20" t="s">
        <v>188</v>
      </c>
      <c r="G1075" s="20" t="s">
        <v>88</v>
      </c>
      <c r="H1075" s="21">
        <v>30000</v>
      </c>
    </row>
    <row r="1076" spans="1:8" x14ac:dyDescent="0.2">
      <c r="A1076" s="19">
        <v>177</v>
      </c>
      <c r="B1076" s="20" t="s">
        <v>427</v>
      </c>
      <c r="C1076" s="20" t="s">
        <v>70</v>
      </c>
      <c r="D1076" s="20" t="s">
        <v>148</v>
      </c>
      <c r="E1076" s="20" t="s">
        <v>149</v>
      </c>
      <c r="F1076" s="20" t="s">
        <v>203</v>
      </c>
      <c r="G1076" s="20" t="s">
        <v>428</v>
      </c>
      <c r="H1076" s="21">
        <v>20000</v>
      </c>
    </row>
    <row r="1077" spans="1:8" x14ac:dyDescent="0.2">
      <c r="A1077" s="19">
        <v>177</v>
      </c>
      <c r="B1077" s="20" t="s">
        <v>427</v>
      </c>
      <c r="C1077" s="20" t="s">
        <v>70</v>
      </c>
      <c r="D1077" s="20" t="s">
        <v>148</v>
      </c>
      <c r="E1077" s="20" t="s">
        <v>151</v>
      </c>
      <c r="F1077" s="20" t="s">
        <v>152</v>
      </c>
      <c r="G1077" s="20"/>
      <c r="H1077" s="21">
        <v>6000</v>
      </c>
    </row>
    <row r="1078" spans="1:8" x14ac:dyDescent="0.2">
      <c r="A1078" s="19">
        <v>177</v>
      </c>
      <c r="B1078" s="20" t="s">
        <v>427</v>
      </c>
      <c r="C1078" s="20" t="s">
        <v>70</v>
      </c>
      <c r="D1078" s="20" t="s">
        <v>148</v>
      </c>
      <c r="E1078" s="20" t="s">
        <v>153</v>
      </c>
      <c r="F1078" s="20" t="s">
        <v>155</v>
      </c>
      <c r="G1078" s="20"/>
      <c r="H1078" s="21">
        <v>3000</v>
      </c>
    </row>
    <row r="1079" spans="1:8" x14ac:dyDescent="0.2">
      <c r="A1079" s="19">
        <v>177</v>
      </c>
      <c r="B1079" s="20" t="s">
        <v>427</v>
      </c>
      <c r="C1079" s="20" t="s">
        <v>70</v>
      </c>
      <c r="D1079" s="20" t="s">
        <v>148</v>
      </c>
      <c r="E1079" s="20" t="s">
        <v>206</v>
      </c>
      <c r="F1079" s="20" t="s">
        <v>72</v>
      </c>
      <c r="G1079" s="20"/>
      <c r="H1079" s="21">
        <v>43000</v>
      </c>
    </row>
    <row r="1080" spans="1:8" x14ac:dyDescent="0.2">
      <c r="A1080" s="19">
        <v>177</v>
      </c>
      <c r="B1080" s="20" t="s">
        <v>427</v>
      </c>
      <c r="C1080" s="20" t="s">
        <v>70</v>
      </c>
      <c r="D1080" s="20" t="s">
        <v>148</v>
      </c>
      <c r="E1080" s="20" t="s">
        <v>207</v>
      </c>
      <c r="F1080" s="20" t="s">
        <v>208</v>
      </c>
      <c r="G1080" s="20"/>
      <c r="H1080" s="21">
        <v>31000</v>
      </c>
    </row>
    <row r="1081" spans="1:8" x14ac:dyDescent="0.2">
      <c r="A1081" s="19">
        <v>178</v>
      </c>
      <c r="B1081" s="20" t="s">
        <v>429</v>
      </c>
      <c r="C1081" s="20" t="s">
        <v>70</v>
      </c>
      <c r="D1081" s="20" t="s">
        <v>71</v>
      </c>
      <c r="E1081" s="20" t="s">
        <v>72</v>
      </c>
      <c r="F1081" s="20" t="s">
        <v>73</v>
      </c>
      <c r="G1081" s="20"/>
      <c r="H1081" s="21">
        <v>408000</v>
      </c>
    </row>
    <row r="1082" spans="1:8" x14ac:dyDescent="0.2">
      <c r="A1082" s="19">
        <v>178</v>
      </c>
      <c r="B1082" s="20" t="s">
        <v>429</v>
      </c>
      <c r="C1082" s="20" t="s">
        <v>70</v>
      </c>
      <c r="D1082" s="20" t="s">
        <v>71</v>
      </c>
      <c r="E1082" s="20" t="s">
        <v>72</v>
      </c>
      <c r="F1082" s="20" t="s">
        <v>74</v>
      </c>
      <c r="G1082" s="20"/>
      <c r="H1082" s="21">
        <v>73000</v>
      </c>
    </row>
    <row r="1083" spans="1:8" x14ac:dyDescent="0.2">
      <c r="A1083" s="19">
        <v>178</v>
      </c>
      <c r="B1083" s="20" t="s">
        <v>429</v>
      </c>
      <c r="C1083" s="20" t="s">
        <v>70</v>
      </c>
      <c r="D1083" s="20" t="s">
        <v>71</v>
      </c>
      <c r="E1083" s="20" t="s">
        <v>72</v>
      </c>
      <c r="F1083" s="20" t="s">
        <v>75</v>
      </c>
      <c r="G1083" s="20"/>
      <c r="H1083" s="21">
        <v>125000</v>
      </c>
    </row>
    <row r="1084" spans="1:8" x14ac:dyDescent="0.2">
      <c r="A1084" s="19">
        <v>178</v>
      </c>
      <c r="B1084" s="20" t="s">
        <v>429</v>
      </c>
      <c r="C1084" s="20" t="s">
        <v>70</v>
      </c>
      <c r="D1084" s="20" t="s">
        <v>71</v>
      </c>
      <c r="E1084" s="20" t="s">
        <v>72</v>
      </c>
      <c r="F1084" s="20" t="s">
        <v>76</v>
      </c>
      <c r="G1084" s="20"/>
      <c r="H1084" s="21">
        <v>20000</v>
      </c>
    </row>
    <row r="1085" spans="1:8" x14ac:dyDescent="0.2">
      <c r="A1085" s="19">
        <v>178</v>
      </c>
      <c r="B1085" s="20" t="s">
        <v>429</v>
      </c>
      <c r="C1085" s="20" t="s">
        <v>70</v>
      </c>
      <c r="D1085" s="20" t="s">
        <v>71</v>
      </c>
      <c r="E1085" s="20" t="s">
        <v>81</v>
      </c>
      <c r="F1085" s="20" t="s">
        <v>82</v>
      </c>
      <c r="G1085" s="20"/>
      <c r="H1085" s="21">
        <v>110000</v>
      </c>
    </row>
    <row r="1086" spans="1:8" x14ac:dyDescent="0.2">
      <c r="A1086" s="19">
        <v>178</v>
      </c>
      <c r="B1086" s="20" t="s">
        <v>429</v>
      </c>
      <c r="C1086" s="20" t="s">
        <v>70</v>
      </c>
      <c r="D1086" s="20" t="s">
        <v>71</v>
      </c>
      <c r="E1086" s="20" t="s">
        <v>81</v>
      </c>
      <c r="F1086" s="20" t="s">
        <v>83</v>
      </c>
      <c r="G1086" s="20"/>
      <c r="H1086" s="21">
        <v>9000</v>
      </c>
    </row>
    <row r="1087" spans="1:8" x14ac:dyDescent="0.2">
      <c r="A1087" s="19">
        <v>178</v>
      </c>
      <c r="B1087" s="20" t="s">
        <v>429</v>
      </c>
      <c r="C1087" s="20" t="s">
        <v>70</v>
      </c>
      <c r="D1087" s="20" t="s">
        <v>71</v>
      </c>
      <c r="E1087" s="20" t="s">
        <v>81</v>
      </c>
      <c r="F1087" s="20" t="s">
        <v>84</v>
      </c>
      <c r="G1087" s="20"/>
      <c r="H1087" s="21">
        <v>92000</v>
      </c>
    </row>
    <row r="1088" spans="1:8" x14ac:dyDescent="0.2">
      <c r="A1088" s="19">
        <v>178</v>
      </c>
      <c r="B1088" s="20" t="s">
        <v>429</v>
      </c>
      <c r="C1088" s="20" t="s">
        <v>70</v>
      </c>
      <c r="D1088" s="20" t="s">
        <v>109</v>
      </c>
      <c r="E1088" s="20" t="s">
        <v>72</v>
      </c>
      <c r="F1088" s="20" t="s">
        <v>172</v>
      </c>
      <c r="G1088" s="20" t="s">
        <v>430</v>
      </c>
      <c r="H1088" s="21">
        <v>25000</v>
      </c>
    </row>
    <row r="1089" spans="1:8" x14ac:dyDescent="0.2">
      <c r="A1089" s="19">
        <v>178</v>
      </c>
      <c r="B1089" s="20" t="s">
        <v>429</v>
      </c>
      <c r="C1089" s="20" t="s">
        <v>70</v>
      </c>
      <c r="D1089" s="20" t="s">
        <v>118</v>
      </c>
      <c r="E1089" s="20" t="s">
        <v>119</v>
      </c>
      <c r="F1089" s="20" t="s">
        <v>120</v>
      </c>
      <c r="G1089" s="20" t="s">
        <v>431</v>
      </c>
      <c r="H1089" s="21">
        <v>3000000</v>
      </c>
    </row>
    <row r="1090" spans="1:8" x14ac:dyDescent="0.2">
      <c r="A1090" s="19">
        <v>178</v>
      </c>
      <c r="B1090" s="20" t="s">
        <v>429</v>
      </c>
      <c r="C1090" s="20" t="s">
        <v>70</v>
      </c>
      <c r="D1090" s="20" t="s">
        <v>118</v>
      </c>
      <c r="E1090" s="20" t="s">
        <v>123</v>
      </c>
      <c r="F1090" s="20" t="s">
        <v>123</v>
      </c>
      <c r="G1090" s="20" t="s">
        <v>219</v>
      </c>
      <c r="H1090" s="21">
        <v>750000</v>
      </c>
    </row>
    <row r="1091" spans="1:8" x14ac:dyDescent="0.2">
      <c r="A1091" s="19">
        <v>178</v>
      </c>
      <c r="B1091" s="20" t="s">
        <v>429</v>
      </c>
      <c r="C1091" s="20" t="s">
        <v>70</v>
      </c>
      <c r="D1091" s="20" t="s">
        <v>118</v>
      </c>
      <c r="E1091" s="20" t="s">
        <v>131</v>
      </c>
      <c r="F1091" s="20" t="s">
        <v>132</v>
      </c>
      <c r="G1091" s="20" t="s">
        <v>432</v>
      </c>
      <c r="H1091" s="21">
        <v>40000</v>
      </c>
    </row>
    <row r="1092" spans="1:8" x14ac:dyDescent="0.2">
      <c r="A1092" s="19">
        <v>178</v>
      </c>
      <c r="B1092" s="20" t="s">
        <v>429</v>
      </c>
      <c r="C1092" s="20" t="s">
        <v>70</v>
      </c>
      <c r="D1092" s="20" t="s">
        <v>118</v>
      </c>
      <c r="E1092" s="20" t="s">
        <v>134</v>
      </c>
      <c r="F1092" s="20" t="s">
        <v>139</v>
      </c>
      <c r="G1092" s="20" t="s">
        <v>312</v>
      </c>
      <c r="H1092" s="21">
        <v>15000</v>
      </c>
    </row>
    <row r="1093" spans="1:8" x14ac:dyDescent="0.2">
      <c r="A1093" s="19">
        <v>178</v>
      </c>
      <c r="B1093" s="20" t="s">
        <v>429</v>
      </c>
      <c r="C1093" s="20" t="s">
        <v>70</v>
      </c>
      <c r="D1093" s="20" t="s">
        <v>148</v>
      </c>
      <c r="E1093" s="20" t="s">
        <v>149</v>
      </c>
      <c r="F1093" s="20" t="s">
        <v>202</v>
      </c>
      <c r="G1093" s="20"/>
      <c r="H1093" s="21">
        <v>210000</v>
      </c>
    </row>
    <row r="1094" spans="1:8" x14ac:dyDescent="0.2">
      <c r="A1094" s="19">
        <v>178</v>
      </c>
      <c r="B1094" s="20" t="s">
        <v>429</v>
      </c>
      <c r="C1094" s="20" t="s">
        <v>70</v>
      </c>
      <c r="D1094" s="20" t="s">
        <v>148</v>
      </c>
      <c r="E1094" s="20" t="s">
        <v>149</v>
      </c>
      <c r="F1094" s="20" t="s">
        <v>295</v>
      </c>
      <c r="G1094" s="20"/>
      <c r="H1094" s="21">
        <v>75000</v>
      </c>
    </row>
    <row r="1095" spans="1:8" x14ac:dyDescent="0.2">
      <c r="A1095" s="19">
        <v>178</v>
      </c>
      <c r="B1095" s="20" t="s">
        <v>429</v>
      </c>
      <c r="C1095" s="20" t="s">
        <v>70</v>
      </c>
      <c r="D1095" s="20" t="s">
        <v>148</v>
      </c>
      <c r="E1095" s="20" t="s">
        <v>149</v>
      </c>
      <c r="F1095" s="20" t="s">
        <v>150</v>
      </c>
      <c r="G1095" s="20"/>
      <c r="H1095" s="21">
        <v>11000</v>
      </c>
    </row>
    <row r="1096" spans="1:8" x14ac:dyDescent="0.2">
      <c r="A1096" s="19">
        <v>178</v>
      </c>
      <c r="B1096" s="20" t="s">
        <v>429</v>
      </c>
      <c r="C1096" s="20" t="s">
        <v>70</v>
      </c>
      <c r="D1096" s="20" t="s">
        <v>148</v>
      </c>
      <c r="E1096" s="20" t="s">
        <v>153</v>
      </c>
      <c r="F1096" s="20" t="s">
        <v>154</v>
      </c>
      <c r="G1096" s="20" t="s">
        <v>204</v>
      </c>
      <c r="H1096" s="21">
        <v>3000</v>
      </c>
    </row>
    <row r="1097" spans="1:8" x14ac:dyDescent="0.2">
      <c r="A1097" s="19">
        <v>178</v>
      </c>
      <c r="B1097" s="20" t="s">
        <v>429</v>
      </c>
      <c r="C1097" s="20" t="s">
        <v>70</v>
      </c>
      <c r="D1097" s="20" t="s">
        <v>148</v>
      </c>
      <c r="E1097" s="20" t="s">
        <v>153</v>
      </c>
      <c r="F1097" s="20" t="s">
        <v>155</v>
      </c>
      <c r="G1097" s="20"/>
      <c r="H1097" s="21">
        <v>3000</v>
      </c>
    </row>
    <row r="1098" spans="1:8" x14ac:dyDescent="0.2">
      <c r="A1098" s="19">
        <v>178</v>
      </c>
      <c r="B1098" s="20" t="s">
        <v>429</v>
      </c>
      <c r="C1098" s="20" t="s">
        <v>70</v>
      </c>
      <c r="D1098" s="20" t="s">
        <v>148</v>
      </c>
      <c r="E1098" s="20" t="s">
        <v>206</v>
      </c>
      <c r="F1098" s="20" t="s">
        <v>72</v>
      </c>
      <c r="G1098" s="20"/>
      <c r="H1098" s="21">
        <v>488000</v>
      </c>
    </row>
    <row r="1099" spans="1:8" x14ac:dyDescent="0.2">
      <c r="A1099" s="19">
        <v>178</v>
      </c>
      <c r="B1099" s="20" t="s">
        <v>429</v>
      </c>
      <c r="C1099" s="20" t="s">
        <v>70</v>
      </c>
      <c r="D1099" s="20" t="s">
        <v>148</v>
      </c>
      <c r="E1099" s="20" t="s">
        <v>207</v>
      </c>
      <c r="F1099" s="20" t="s">
        <v>208</v>
      </c>
      <c r="G1099" s="20"/>
      <c r="H1099" s="21">
        <v>352000</v>
      </c>
    </row>
    <row r="1100" spans="1:8" x14ac:dyDescent="0.2">
      <c r="A1100" s="19">
        <v>178</v>
      </c>
      <c r="B1100" s="20" t="s">
        <v>429</v>
      </c>
      <c r="C1100" s="20" t="s">
        <v>70</v>
      </c>
      <c r="D1100" s="20" t="s">
        <v>160</v>
      </c>
      <c r="E1100" s="20" t="s">
        <v>161</v>
      </c>
      <c r="F1100" s="20" t="s">
        <v>162</v>
      </c>
      <c r="G1100" s="20"/>
      <c r="H1100" s="21">
        <v>63000</v>
      </c>
    </row>
    <row r="1101" spans="1:8" x14ac:dyDescent="0.2">
      <c r="A1101" s="19">
        <v>178</v>
      </c>
      <c r="B1101" s="20" t="s">
        <v>429</v>
      </c>
      <c r="C1101" s="20" t="s">
        <v>70</v>
      </c>
      <c r="D1101" s="20" t="s">
        <v>160</v>
      </c>
      <c r="E1101" s="20" t="s">
        <v>161</v>
      </c>
      <c r="F1101" s="20" t="s">
        <v>163</v>
      </c>
      <c r="G1101" s="20" t="s">
        <v>91</v>
      </c>
      <c r="H1101" s="21">
        <v>341000</v>
      </c>
    </row>
    <row r="1102" spans="1:8" x14ac:dyDescent="0.2">
      <c r="A1102" s="19">
        <v>178</v>
      </c>
      <c r="B1102" s="20" t="s">
        <v>429</v>
      </c>
      <c r="C1102" s="20" t="s">
        <v>70</v>
      </c>
      <c r="D1102" s="20" t="s">
        <v>160</v>
      </c>
      <c r="E1102" s="20" t="s">
        <v>161</v>
      </c>
      <c r="F1102" s="20" t="s">
        <v>333</v>
      </c>
      <c r="G1102" s="20"/>
      <c r="H1102" s="21">
        <v>261000</v>
      </c>
    </row>
    <row r="1103" spans="1:8" x14ac:dyDescent="0.2">
      <c r="A1103" s="19">
        <v>178</v>
      </c>
      <c r="B1103" s="20" t="s">
        <v>429</v>
      </c>
      <c r="C1103" s="20" t="s">
        <v>70</v>
      </c>
      <c r="D1103" s="20" t="s">
        <v>160</v>
      </c>
      <c r="E1103" s="20" t="s">
        <v>234</v>
      </c>
      <c r="F1103" s="20" t="s">
        <v>234</v>
      </c>
      <c r="G1103" s="20" t="s">
        <v>433</v>
      </c>
      <c r="H1103" s="21">
        <v>1600000</v>
      </c>
    </row>
    <row r="1104" spans="1:8" x14ac:dyDescent="0.2">
      <c r="A1104" s="19">
        <v>178</v>
      </c>
      <c r="B1104" s="20" t="s">
        <v>429</v>
      </c>
      <c r="C1104" s="20" t="s">
        <v>70</v>
      </c>
      <c r="D1104" s="20" t="s">
        <v>160</v>
      </c>
      <c r="E1104" s="20" t="s">
        <v>234</v>
      </c>
      <c r="F1104" s="20" t="s">
        <v>234</v>
      </c>
      <c r="G1104" s="20" t="s">
        <v>434</v>
      </c>
      <c r="H1104" s="21">
        <v>75000</v>
      </c>
    </row>
    <row r="1105" spans="1:8" x14ac:dyDescent="0.2">
      <c r="A1105" s="19">
        <v>179</v>
      </c>
      <c r="B1105" s="20" t="s">
        <v>435</v>
      </c>
      <c r="C1105" s="20" t="s">
        <v>70</v>
      </c>
      <c r="D1105" s="20" t="s">
        <v>148</v>
      </c>
      <c r="E1105" s="20" t="s">
        <v>149</v>
      </c>
      <c r="F1105" s="20" t="s">
        <v>436</v>
      </c>
      <c r="G1105" s="20"/>
      <c r="H1105" s="21">
        <v>450000</v>
      </c>
    </row>
    <row r="1106" spans="1:8" x14ac:dyDescent="0.2">
      <c r="A1106" s="19">
        <v>179</v>
      </c>
      <c r="B1106" s="20" t="s">
        <v>435</v>
      </c>
      <c r="C1106" s="20" t="s">
        <v>70</v>
      </c>
      <c r="D1106" s="20" t="s">
        <v>148</v>
      </c>
      <c r="E1106" s="20" t="s">
        <v>149</v>
      </c>
      <c r="F1106" s="20" t="s">
        <v>203</v>
      </c>
      <c r="G1106" s="20"/>
      <c r="H1106" s="21">
        <v>40000</v>
      </c>
    </row>
    <row r="1107" spans="1:8" x14ac:dyDescent="0.2">
      <c r="A1107" s="19">
        <v>179</v>
      </c>
      <c r="B1107" s="20" t="s">
        <v>435</v>
      </c>
      <c r="C1107" s="20" t="s">
        <v>70</v>
      </c>
      <c r="D1107" s="20" t="s">
        <v>148</v>
      </c>
      <c r="E1107" s="20" t="s">
        <v>151</v>
      </c>
      <c r="F1107" s="20" t="s">
        <v>358</v>
      </c>
      <c r="G1107" s="20"/>
      <c r="H1107" s="21">
        <v>57000</v>
      </c>
    </row>
    <row r="1108" spans="1:8" x14ac:dyDescent="0.2">
      <c r="A1108" s="19">
        <v>179</v>
      </c>
      <c r="B1108" s="20" t="s">
        <v>435</v>
      </c>
      <c r="C1108" s="20" t="s">
        <v>70</v>
      </c>
      <c r="D1108" s="20" t="s">
        <v>148</v>
      </c>
      <c r="E1108" s="20" t="s">
        <v>151</v>
      </c>
      <c r="F1108" s="20" t="s">
        <v>437</v>
      </c>
      <c r="G1108" s="20"/>
      <c r="H1108" s="21">
        <v>20000</v>
      </c>
    </row>
    <row r="1109" spans="1:8" ht="23" x14ac:dyDescent="0.2">
      <c r="A1109" s="19">
        <v>179</v>
      </c>
      <c r="B1109" s="20" t="s">
        <v>435</v>
      </c>
      <c r="C1109" s="20" t="s">
        <v>70</v>
      </c>
      <c r="D1109" s="20" t="s">
        <v>148</v>
      </c>
      <c r="E1109" s="20" t="s">
        <v>151</v>
      </c>
      <c r="F1109" s="20" t="s">
        <v>152</v>
      </c>
      <c r="G1109" s="20" t="s">
        <v>438</v>
      </c>
      <c r="H1109" s="21">
        <v>10000</v>
      </c>
    </row>
    <row r="1110" spans="1:8" x14ac:dyDescent="0.2">
      <c r="A1110" s="19">
        <v>179</v>
      </c>
      <c r="B1110" s="20" t="s">
        <v>435</v>
      </c>
      <c r="C1110" s="20" t="s">
        <v>70</v>
      </c>
      <c r="D1110" s="20" t="s">
        <v>148</v>
      </c>
      <c r="E1110" s="20" t="s">
        <v>153</v>
      </c>
      <c r="F1110" s="20" t="s">
        <v>154</v>
      </c>
      <c r="G1110" s="20" t="s">
        <v>439</v>
      </c>
      <c r="H1110" s="21">
        <v>3000</v>
      </c>
    </row>
    <row r="1111" spans="1:8" x14ac:dyDescent="0.2">
      <c r="A1111" s="19">
        <v>179</v>
      </c>
      <c r="B1111" s="20" t="s">
        <v>435</v>
      </c>
      <c r="C1111" s="20" t="s">
        <v>70</v>
      </c>
      <c r="D1111" s="20" t="s">
        <v>148</v>
      </c>
      <c r="E1111" s="20" t="s">
        <v>153</v>
      </c>
      <c r="F1111" s="20" t="s">
        <v>155</v>
      </c>
      <c r="G1111" s="20"/>
      <c r="H1111" s="21">
        <v>9000</v>
      </c>
    </row>
    <row r="1112" spans="1:8" x14ac:dyDescent="0.2">
      <c r="A1112" s="19">
        <v>179</v>
      </c>
      <c r="B1112" s="20" t="s">
        <v>435</v>
      </c>
      <c r="C1112" s="20" t="s">
        <v>70</v>
      </c>
      <c r="D1112" s="20" t="s">
        <v>148</v>
      </c>
      <c r="E1112" s="20" t="s">
        <v>191</v>
      </c>
      <c r="F1112" s="20" t="s">
        <v>192</v>
      </c>
      <c r="G1112" s="20"/>
      <c r="H1112" s="21">
        <v>5000</v>
      </c>
    </row>
    <row r="1113" spans="1:8" x14ac:dyDescent="0.2">
      <c r="A1113" s="19">
        <v>179</v>
      </c>
      <c r="B1113" s="20" t="s">
        <v>435</v>
      </c>
      <c r="C1113" s="20" t="s">
        <v>70</v>
      </c>
      <c r="D1113" s="20" t="s">
        <v>148</v>
      </c>
      <c r="E1113" s="20" t="s">
        <v>206</v>
      </c>
      <c r="F1113" s="20" t="s">
        <v>440</v>
      </c>
      <c r="G1113" s="20"/>
      <c r="H1113" s="21">
        <v>6000</v>
      </c>
    </row>
    <row r="1114" spans="1:8" x14ac:dyDescent="0.2">
      <c r="A1114" s="19">
        <v>179</v>
      </c>
      <c r="B1114" s="20" t="s">
        <v>435</v>
      </c>
      <c r="C1114" s="20" t="s">
        <v>70</v>
      </c>
      <c r="D1114" s="20" t="s">
        <v>148</v>
      </c>
      <c r="E1114" s="20" t="s">
        <v>206</v>
      </c>
      <c r="F1114" s="20" t="s">
        <v>72</v>
      </c>
      <c r="G1114" s="20"/>
      <c r="H1114" s="21">
        <v>288000</v>
      </c>
    </row>
    <row r="1115" spans="1:8" x14ac:dyDescent="0.2">
      <c r="A1115" s="19">
        <v>179</v>
      </c>
      <c r="B1115" s="20" t="s">
        <v>435</v>
      </c>
      <c r="C1115" s="20" t="s">
        <v>70</v>
      </c>
      <c r="D1115" s="20" t="s">
        <v>148</v>
      </c>
      <c r="E1115" s="20" t="s">
        <v>207</v>
      </c>
      <c r="F1115" s="20" t="s">
        <v>208</v>
      </c>
      <c r="G1115" s="20"/>
      <c r="H1115" s="21">
        <v>208000</v>
      </c>
    </row>
    <row r="1116" spans="1:8" ht="23" x14ac:dyDescent="0.2">
      <c r="A1116" s="19">
        <v>185</v>
      </c>
      <c r="B1116" s="20" t="s">
        <v>441</v>
      </c>
      <c r="C1116" s="20" t="s">
        <v>70</v>
      </c>
      <c r="D1116" s="20" t="s">
        <v>51</v>
      </c>
      <c r="E1116" s="20" t="s">
        <v>59</v>
      </c>
      <c r="F1116" s="20" t="s">
        <v>124</v>
      </c>
      <c r="G1116" s="20"/>
      <c r="H1116" s="21">
        <v>5000</v>
      </c>
    </row>
    <row r="1117" spans="1:8" ht="23" x14ac:dyDescent="0.2">
      <c r="A1117" s="19">
        <v>185</v>
      </c>
      <c r="B1117" s="20" t="s">
        <v>441</v>
      </c>
      <c r="C1117" s="20" t="s">
        <v>70</v>
      </c>
      <c r="D1117" s="20" t="s">
        <v>71</v>
      </c>
      <c r="E1117" s="20" t="s">
        <v>72</v>
      </c>
      <c r="F1117" s="20" t="s">
        <v>73</v>
      </c>
      <c r="G1117" s="20"/>
      <c r="H1117" s="21">
        <v>365000</v>
      </c>
    </row>
    <row r="1118" spans="1:8" ht="23" x14ac:dyDescent="0.2">
      <c r="A1118" s="19">
        <v>185</v>
      </c>
      <c r="B1118" s="20" t="s">
        <v>441</v>
      </c>
      <c r="C1118" s="20" t="s">
        <v>70</v>
      </c>
      <c r="D1118" s="20" t="s">
        <v>71</v>
      </c>
      <c r="E1118" s="20" t="s">
        <v>72</v>
      </c>
      <c r="F1118" s="20" t="s">
        <v>74</v>
      </c>
      <c r="G1118" s="20"/>
      <c r="H1118" s="21">
        <v>65000</v>
      </c>
    </row>
    <row r="1119" spans="1:8" ht="23" x14ac:dyDescent="0.2">
      <c r="A1119" s="19">
        <v>185</v>
      </c>
      <c r="B1119" s="20" t="s">
        <v>441</v>
      </c>
      <c r="C1119" s="20" t="s">
        <v>70</v>
      </c>
      <c r="D1119" s="20" t="s">
        <v>71</v>
      </c>
      <c r="E1119" s="20" t="s">
        <v>72</v>
      </c>
      <c r="F1119" s="20" t="s">
        <v>76</v>
      </c>
      <c r="G1119" s="20"/>
      <c r="H1119" s="21">
        <v>20000</v>
      </c>
    </row>
    <row r="1120" spans="1:8" ht="23" x14ac:dyDescent="0.2">
      <c r="A1120" s="19">
        <v>185</v>
      </c>
      <c r="B1120" s="20" t="s">
        <v>441</v>
      </c>
      <c r="C1120" s="20" t="s">
        <v>70</v>
      </c>
      <c r="D1120" s="20" t="s">
        <v>71</v>
      </c>
      <c r="E1120" s="20" t="s">
        <v>81</v>
      </c>
      <c r="F1120" s="20" t="s">
        <v>82</v>
      </c>
      <c r="G1120" s="20"/>
      <c r="H1120" s="21">
        <v>99000</v>
      </c>
    </row>
    <row r="1121" spans="1:8" ht="23" x14ac:dyDescent="0.2">
      <c r="A1121" s="19">
        <v>185</v>
      </c>
      <c r="B1121" s="20" t="s">
        <v>441</v>
      </c>
      <c r="C1121" s="20" t="s">
        <v>70</v>
      </c>
      <c r="D1121" s="20" t="s">
        <v>71</v>
      </c>
      <c r="E1121" s="20" t="s">
        <v>81</v>
      </c>
      <c r="F1121" s="20" t="s">
        <v>83</v>
      </c>
      <c r="G1121" s="20"/>
      <c r="H1121" s="21">
        <v>8000</v>
      </c>
    </row>
    <row r="1122" spans="1:8" ht="23" x14ac:dyDescent="0.2">
      <c r="A1122" s="19">
        <v>185</v>
      </c>
      <c r="B1122" s="20" t="s">
        <v>441</v>
      </c>
      <c r="C1122" s="20" t="s">
        <v>70</v>
      </c>
      <c r="D1122" s="20" t="s">
        <v>71</v>
      </c>
      <c r="E1122" s="20" t="s">
        <v>81</v>
      </c>
      <c r="F1122" s="20" t="s">
        <v>84</v>
      </c>
      <c r="G1122" s="20"/>
      <c r="H1122" s="21">
        <v>52000</v>
      </c>
    </row>
    <row r="1123" spans="1:8" ht="23" x14ac:dyDescent="0.2">
      <c r="A1123" s="19">
        <v>185</v>
      </c>
      <c r="B1123" s="20" t="s">
        <v>441</v>
      </c>
      <c r="C1123" s="20" t="s">
        <v>70</v>
      </c>
      <c r="D1123" s="20" t="s">
        <v>85</v>
      </c>
      <c r="E1123" s="20" t="s">
        <v>86</v>
      </c>
      <c r="F1123" s="20" t="s">
        <v>87</v>
      </c>
      <c r="G1123" s="20" t="s">
        <v>91</v>
      </c>
      <c r="H1123" s="21">
        <v>35000</v>
      </c>
    </row>
    <row r="1124" spans="1:8" ht="23" x14ac:dyDescent="0.2">
      <c r="A1124" s="19">
        <v>185</v>
      </c>
      <c r="B1124" s="20" t="s">
        <v>441</v>
      </c>
      <c r="C1124" s="20" t="s">
        <v>70</v>
      </c>
      <c r="D1124" s="20" t="s">
        <v>85</v>
      </c>
      <c r="E1124" s="20" t="s">
        <v>317</v>
      </c>
      <c r="F1124" s="20" t="s">
        <v>318</v>
      </c>
      <c r="G1124" s="20" t="s">
        <v>91</v>
      </c>
      <c r="H1124" s="21">
        <v>30000</v>
      </c>
    </row>
    <row r="1125" spans="1:8" ht="23" x14ac:dyDescent="0.2">
      <c r="A1125" s="19">
        <v>185</v>
      </c>
      <c r="B1125" s="20" t="s">
        <v>441</v>
      </c>
      <c r="C1125" s="20" t="s">
        <v>70</v>
      </c>
      <c r="D1125" s="20" t="s">
        <v>85</v>
      </c>
      <c r="E1125" s="20" t="s">
        <v>317</v>
      </c>
      <c r="F1125" s="20" t="s">
        <v>320</v>
      </c>
      <c r="G1125" s="20" t="s">
        <v>91</v>
      </c>
      <c r="H1125" s="21">
        <v>136000</v>
      </c>
    </row>
    <row r="1126" spans="1:8" ht="23" x14ac:dyDescent="0.2">
      <c r="A1126" s="19">
        <v>185</v>
      </c>
      <c r="B1126" s="20" t="s">
        <v>441</v>
      </c>
      <c r="C1126" s="20" t="s">
        <v>70</v>
      </c>
      <c r="D1126" s="20" t="s">
        <v>85</v>
      </c>
      <c r="E1126" s="20" t="s">
        <v>89</v>
      </c>
      <c r="F1126" s="20" t="s">
        <v>90</v>
      </c>
      <c r="G1126" s="20" t="s">
        <v>91</v>
      </c>
      <c r="H1126" s="21">
        <v>250000</v>
      </c>
    </row>
    <row r="1127" spans="1:8" ht="23" x14ac:dyDescent="0.2">
      <c r="A1127" s="19">
        <v>185</v>
      </c>
      <c r="B1127" s="20" t="s">
        <v>441</v>
      </c>
      <c r="C1127" s="20" t="s">
        <v>70</v>
      </c>
      <c r="D1127" s="20" t="s">
        <v>85</v>
      </c>
      <c r="E1127" s="20" t="s">
        <v>89</v>
      </c>
      <c r="F1127" s="20" t="s">
        <v>93</v>
      </c>
      <c r="G1127" s="20" t="s">
        <v>91</v>
      </c>
      <c r="H1127" s="21">
        <v>500000</v>
      </c>
    </row>
    <row r="1128" spans="1:8" ht="23" x14ac:dyDescent="0.2">
      <c r="A1128" s="19">
        <v>185</v>
      </c>
      <c r="B1128" s="20" t="s">
        <v>441</v>
      </c>
      <c r="C1128" s="20" t="s">
        <v>70</v>
      </c>
      <c r="D1128" s="20" t="s">
        <v>85</v>
      </c>
      <c r="E1128" s="20" t="s">
        <v>89</v>
      </c>
      <c r="F1128" s="20" t="s">
        <v>94</v>
      </c>
      <c r="G1128" s="20" t="s">
        <v>91</v>
      </c>
      <c r="H1128" s="21">
        <v>100000</v>
      </c>
    </row>
    <row r="1129" spans="1:8" ht="23" x14ac:dyDescent="0.2">
      <c r="A1129" s="19">
        <v>185</v>
      </c>
      <c r="B1129" s="20" t="s">
        <v>441</v>
      </c>
      <c r="C1129" s="20" t="s">
        <v>70</v>
      </c>
      <c r="D1129" s="20" t="s">
        <v>85</v>
      </c>
      <c r="E1129" s="20" t="s">
        <v>95</v>
      </c>
      <c r="F1129" s="20" t="s">
        <v>96</v>
      </c>
      <c r="G1129" s="20" t="s">
        <v>91</v>
      </c>
      <c r="H1129" s="21">
        <v>122000</v>
      </c>
    </row>
    <row r="1130" spans="1:8" ht="23" x14ac:dyDescent="0.2">
      <c r="A1130" s="19">
        <v>185</v>
      </c>
      <c r="B1130" s="20" t="s">
        <v>441</v>
      </c>
      <c r="C1130" s="20" t="s">
        <v>70</v>
      </c>
      <c r="D1130" s="20" t="s">
        <v>85</v>
      </c>
      <c r="E1130" s="20" t="s">
        <v>95</v>
      </c>
      <c r="F1130" s="20" t="s">
        <v>442</v>
      </c>
      <c r="G1130" s="20" t="s">
        <v>91</v>
      </c>
      <c r="H1130" s="21">
        <v>273000</v>
      </c>
    </row>
    <row r="1131" spans="1:8" ht="23" x14ac:dyDescent="0.2">
      <c r="A1131" s="19">
        <v>185</v>
      </c>
      <c r="B1131" s="20" t="s">
        <v>441</v>
      </c>
      <c r="C1131" s="20" t="s">
        <v>70</v>
      </c>
      <c r="D1131" s="20" t="s">
        <v>85</v>
      </c>
      <c r="E1131" s="20" t="s">
        <v>100</v>
      </c>
      <c r="F1131" s="20" t="s">
        <v>101</v>
      </c>
      <c r="G1131" s="20" t="s">
        <v>88</v>
      </c>
      <c r="H1131" s="21">
        <v>350000</v>
      </c>
    </row>
    <row r="1132" spans="1:8" ht="23" x14ac:dyDescent="0.2">
      <c r="A1132" s="19">
        <v>185</v>
      </c>
      <c r="B1132" s="20" t="s">
        <v>441</v>
      </c>
      <c r="C1132" s="20" t="s">
        <v>70</v>
      </c>
      <c r="D1132" s="20" t="s">
        <v>85</v>
      </c>
      <c r="E1132" s="20" t="s">
        <v>100</v>
      </c>
      <c r="F1132" s="20" t="s">
        <v>103</v>
      </c>
      <c r="G1132" s="20" t="s">
        <v>88</v>
      </c>
      <c r="H1132" s="21">
        <v>4000</v>
      </c>
    </row>
    <row r="1133" spans="1:8" ht="23" x14ac:dyDescent="0.2">
      <c r="A1133" s="19">
        <v>185</v>
      </c>
      <c r="B1133" s="20" t="s">
        <v>441</v>
      </c>
      <c r="C1133" s="20" t="s">
        <v>70</v>
      </c>
      <c r="D1133" s="20" t="s">
        <v>85</v>
      </c>
      <c r="E1133" s="20" t="s">
        <v>100</v>
      </c>
      <c r="F1133" s="20" t="s">
        <v>106</v>
      </c>
      <c r="G1133" s="20" t="s">
        <v>88</v>
      </c>
      <c r="H1133" s="21">
        <v>163000</v>
      </c>
    </row>
    <row r="1134" spans="1:8" ht="23" x14ac:dyDescent="0.2">
      <c r="A1134" s="19">
        <v>185</v>
      </c>
      <c r="B1134" s="20" t="s">
        <v>441</v>
      </c>
      <c r="C1134" s="20" t="s">
        <v>70</v>
      </c>
      <c r="D1134" s="20" t="s">
        <v>109</v>
      </c>
      <c r="E1134" s="20" t="s">
        <v>72</v>
      </c>
      <c r="F1134" s="20" t="s">
        <v>110</v>
      </c>
      <c r="G1134" s="20"/>
      <c r="H1134" s="21">
        <v>10000</v>
      </c>
    </row>
    <row r="1135" spans="1:8" ht="23" x14ac:dyDescent="0.2">
      <c r="A1135" s="19">
        <v>185</v>
      </c>
      <c r="B1135" s="20" t="s">
        <v>441</v>
      </c>
      <c r="C1135" s="20" t="s">
        <v>70</v>
      </c>
      <c r="D1135" s="20" t="s">
        <v>109</v>
      </c>
      <c r="E1135" s="20" t="s">
        <v>72</v>
      </c>
      <c r="F1135" s="20" t="s">
        <v>170</v>
      </c>
      <c r="G1135" s="20"/>
      <c r="H1135" s="21">
        <v>10000</v>
      </c>
    </row>
    <row r="1136" spans="1:8" ht="23" x14ac:dyDescent="0.2">
      <c r="A1136" s="19">
        <v>185</v>
      </c>
      <c r="B1136" s="20" t="s">
        <v>441</v>
      </c>
      <c r="C1136" s="20" t="s">
        <v>70</v>
      </c>
      <c r="D1136" s="20" t="s">
        <v>118</v>
      </c>
      <c r="E1136" s="20" t="s">
        <v>119</v>
      </c>
      <c r="F1136" s="20" t="s">
        <v>120</v>
      </c>
      <c r="G1136" s="20" t="s">
        <v>443</v>
      </c>
      <c r="H1136" s="21">
        <v>1500000</v>
      </c>
    </row>
    <row r="1137" spans="1:8" ht="23" x14ac:dyDescent="0.2">
      <c r="A1137" s="19">
        <v>185</v>
      </c>
      <c r="B1137" s="20" t="s">
        <v>441</v>
      </c>
      <c r="C1137" s="20" t="s">
        <v>70</v>
      </c>
      <c r="D1137" s="20" t="s">
        <v>118</v>
      </c>
      <c r="E1137" s="20" t="s">
        <v>123</v>
      </c>
      <c r="F1137" s="20" t="s">
        <v>123</v>
      </c>
      <c r="G1137" s="20" t="s">
        <v>444</v>
      </c>
      <c r="H1137" s="21">
        <v>375000</v>
      </c>
    </row>
    <row r="1138" spans="1:8" ht="23" x14ac:dyDescent="0.2">
      <c r="A1138" s="19">
        <v>185</v>
      </c>
      <c r="B1138" s="20" t="s">
        <v>441</v>
      </c>
      <c r="C1138" s="20" t="s">
        <v>70</v>
      </c>
      <c r="D1138" s="20" t="s">
        <v>118</v>
      </c>
      <c r="E1138" s="20" t="s">
        <v>134</v>
      </c>
      <c r="F1138" s="20" t="s">
        <v>137</v>
      </c>
      <c r="G1138" s="20" t="s">
        <v>445</v>
      </c>
      <c r="H1138" s="21">
        <v>250000</v>
      </c>
    </row>
    <row r="1139" spans="1:8" ht="23" x14ac:dyDescent="0.2">
      <c r="A1139" s="19">
        <v>185</v>
      </c>
      <c r="B1139" s="20" t="s">
        <v>441</v>
      </c>
      <c r="C1139" s="20" t="s">
        <v>70</v>
      </c>
      <c r="D1139" s="20" t="s">
        <v>179</v>
      </c>
      <c r="E1139" s="20" t="s">
        <v>180</v>
      </c>
      <c r="F1139" s="20" t="s">
        <v>279</v>
      </c>
      <c r="G1139" s="20" t="s">
        <v>91</v>
      </c>
      <c r="H1139" s="21">
        <v>97000</v>
      </c>
    </row>
    <row r="1140" spans="1:8" ht="23" x14ac:dyDescent="0.2">
      <c r="A1140" s="19">
        <v>185</v>
      </c>
      <c r="B1140" s="20" t="s">
        <v>441</v>
      </c>
      <c r="C1140" s="20" t="s">
        <v>70</v>
      </c>
      <c r="D1140" s="20" t="s">
        <v>179</v>
      </c>
      <c r="E1140" s="20" t="s">
        <v>180</v>
      </c>
      <c r="F1140" s="20" t="s">
        <v>181</v>
      </c>
      <c r="G1140" s="20" t="s">
        <v>91</v>
      </c>
      <c r="H1140" s="21">
        <v>57000</v>
      </c>
    </row>
    <row r="1141" spans="1:8" ht="23" x14ac:dyDescent="0.2">
      <c r="A1141" s="19">
        <v>185</v>
      </c>
      <c r="B1141" s="20" t="s">
        <v>441</v>
      </c>
      <c r="C1141" s="20" t="s">
        <v>70</v>
      </c>
      <c r="D1141" s="20" t="s">
        <v>141</v>
      </c>
      <c r="E1141" s="20" t="s">
        <v>145</v>
      </c>
      <c r="F1141" s="20" t="s">
        <v>146</v>
      </c>
      <c r="G1141" s="20" t="s">
        <v>147</v>
      </c>
      <c r="H1141" s="21">
        <v>500000</v>
      </c>
    </row>
    <row r="1142" spans="1:8" ht="23" x14ac:dyDescent="0.2">
      <c r="A1142" s="19">
        <v>185</v>
      </c>
      <c r="B1142" s="20" t="s">
        <v>441</v>
      </c>
      <c r="C1142" s="20" t="s">
        <v>70</v>
      </c>
      <c r="D1142" s="20" t="s">
        <v>148</v>
      </c>
      <c r="E1142" s="20" t="s">
        <v>149</v>
      </c>
      <c r="F1142" s="20" t="s">
        <v>150</v>
      </c>
      <c r="G1142" s="20"/>
      <c r="H1142" s="21">
        <v>33000</v>
      </c>
    </row>
    <row r="1143" spans="1:8" ht="23" x14ac:dyDescent="0.2">
      <c r="A1143" s="19">
        <v>185</v>
      </c>
      <c r="B1143" s="20" t="s">
        <v>441</v>
      </c>
      <c r="C1143" s="20" t="s">
        <v>70</v>
      </c>
      <c r="D1143" s="20" t="s">
        <v>148</v>
      </c>
      <c r="E1143" s="20" t="s">
        <v>151</v>
      </c>
      <c r="F1143" s="20" t="s">
        <v>368</v>
      </c>
      <c r="G1143" s="20"/>
      <c r="H1143" s="21">
        <v>5000</v>
      </c>
    </row>
    <row r="1144" spans="1:8" ht="23" x14ac:dyDescent="0.2">
      <c r="A1144" s="19">
        <v>185</v>
      </c>
      <c r="B1144" s="20" t="s">
        <v>441</v>
      </c>
      <c r="C1144" s="20" t="s">
        <v>70</v>
      </c>
      <c r="D1144" s="20" t="s">
        <v>148</v>
      </c>
      <c r="E1144" s="20" t="s">
        <v>153</v>
      </c>
      <c r="F1144" s="20" t="s">
        <v>154</v>
      </c>
      <c r="G1144" s="20" t="s">
        <v>204</v>
      </c>
      <c r="H1144" s="21">
        <v>3000</v>
      </c>
    </row>
    <row r="1145" spans="1:8" ht="23" x14ac:dyDescent="0.2">
      <c r="A1145" s="19">
        <v>185</v>
      </c>
      <c r="B1145" s="20" t="s">
        <v>441</v>
      </c>
      <c r="C1145" s="20" t="s">
        <v>70</v>
      </c>
      <c r="D1145" s="20" t="s">
        <v>148</v>
      </c>
      <c r="E1145" s="20" t="s">
        <v>153</v>
      </c>
      <c r="F1145" s="20" t="s">
        <v>155</v>
      </c>
      <c r="G1145" s="20"/>
      <c r="H1145" s="21">
        <v>2000</v>
      </c>
    </row>
    <row r="1146" spans="1:8" ht="23" x14ac:dyDescent="0.2">
      <c r="A1146" s="19">
        <v>185</v>
      </c>
      <c r="B1146" s="20" t="s">
        <v>441</v>
      </c>
      <c r="C1146" s="20" t="s">
        <v>70</v>
      </c>
      <c r="D1146" s="20" t="s">
        <v>148</v>
      </c>
      <c r="E1146" s="20" t="s">
        <v>191</v>
      </c>
      <c r="F1146" s="20" t="s">
        <v>192</v>
      </c>
      <c r="G1146" s="20"/>
      <c r="H1146" s="21">
        <v>2000</v>
      </c>
    </row>
    <row r="1147" spans="1:8" ht="23" x14ac:dyDescent="0.2">
      <c r="A1147" s="19">
        <v>185</v>
      </c>
      <c r="B1147" s="20" t="s">
        <v>441</v>
      </c>
      <c r="C1147" s="20" t="s">
        <v>70</v>
      </c>
      <c r="D1147" s="20" t="s">
        <v>148</v>
      </c>
      <c r="E1147" s="20" t="s">
        <v>191</v>
      </c>
      <c r="F1147" s="20" t="s">
        <v>193</v>
      </c>
      <c r="G1147" s="20"/>
      <c r="H1147" s="21">
        <v>5000</v>
      </c>
    </row>
    <row r="1148" spans="1:8" ht="23" x14ac:dyDescent="0.2">
      <c r="A1148" s="19">
        <v>185</v>
      </c>
      <c r="B1148" s="20" t="s">
        <v>441</v>
      </c>
      <c r="C1148" s="20" t="s">
        <v>70</v>
      </c>
      <c r="D1148" s="20" t="s">
        <v>148</v>
      </c>
      <c r="E1148" s="20" t="s">
        <v>206</v>
      </c>
      <c r="F1148" s="20" t="s">
        <v>72</v>
      </c>
      <c r="G1148" s="20"/>
      <c r="H1148" s="21">
        <v>436000</v>
      </c>
    </row>
    <row r="1149" spans="1:8" ht="23" x14ac:dyDescent="0.2">
      <c r="A1149" s="19">
        <v>185</v>
      </c>
      <c r="B1149" s="20" t="s">
        <v>441</v>
      </c>
      <c r="C1149" s="20" t="s">
        <v>70</v>
      </c>
      <c r="D1149" s="20" t="s">
        <v>148</v>
      </c>
      <c r="E1149" s="20" t="s">
        <v>207</v>
      </c>
      <c r="F1149" s="20" t="s">
        <v>208</v>
      </c>
      <c r="G1149" s="20"/>
      <c r="H1149" s="21">
        <v>315000</v>
      </c>
    </row>
    <row r="1150" spans="1:8" ht="23" x14ac:dyDescent="0.2">
      <c r="A1150" s="19">
        <v>185</v>
      </c>
      <c r="B1150" s="20" t="s">
        <v>441</v>
      </c>
      <c r="C1150" s="20" t="s">
        <v>70</v>
      </c>
      <c r="D1150" s="20" t="s">
        <v>160</v>
      </c>
      <c r="E1150" s="20" t="s">
        <v>404</v>
      </c>
      <c r="F1150" s="20" t="s">
        <v>234</v>
      </c>
      <c r="G1150" s="20" t="s">
        <v>446</v>
      </c>
      <c r="H1150" s="21">
        <v>10880000</v>
      </c>
    </row>
    <row r="1151" spans="1:8" x14ac:dyDescent="0.2">
      <c r="A1151" s="19">
        <v>187</v>
      </c>
      <c r="B1151" s="20" t="s">
        <v>447</v>
      </c>
      <c r="C1151" s="20" t="s">
        <v>70</v>
      </c>
      <c r="D1151" s="20" t="s">
        <v>71</v>
      </c>
      <c r="E1151" s="20" t="s">
        <v>72</v>
      </c>
      <c r="F1151" s="20" t="s">
        <v>73</v>
      </c>
      <c r="G1151" s="20"/>
      <c r="H1151" s="21">
        <v>1949000</v>
      </c>
    </row>
    <row r="1152" spans="1:8" x14ac:dyDescent="0.2">
      <c r="A1152" s="19">
        <v>187</v>
      </c>
      <c r="B1152" s="20" t="s">
        <v>447</v>
      </c>
      <c r="C1152" s="20" t="s">
        <v>70</v>
      </c>
      <c r="D1152" s="20" t="s">
        <v>71</v>
      </c>
      <c r="E1152" s="20" t="s">
        <v>72</v>
      </c>
      <c r="F1152" s="20" t="s">
        <v>74</v>
      </c>
      <c r="G1152" s="20"/>
      <c r="H1152" s="21">
        <v>455000</v>
      </c>
    </row>
    <row r="1153" spans="1:8" x14ac:dyDescent="0.2">
      <c r="A1153" s="19">
        <v>187</v>
      </c>
      <c r="B1153" s="20" t="s">
        <v>447</v>
      </c>
      <c r="C1153" s="20" t="s">
        <v>70</v>
      </c>
      <c r="D1153" s="20" t="s">
        <v>71</v>
      </c>
      <c r="E1153" s="20" t="s">
        <v>72</v>
      </c>
      <c r="F1153" s="20" t="s">
        <v>75</v>
      </c>
      <c r="G1153" s="20"/>
      <c r="H1153" s="21">
        <v>812000</v>
      </c>
    </row>
    <row r="1154" spans="1:8" x14ac:dyDescent="0.2">
      <c r="A1154" s="19">
        <v>187</v>
      </c>
      <c r="B1154" s="20" t="s">
        <v>447</v>
      </c>
      <c r="C1154" s="20" t="s">
        <v>70</v>
      </c>
      <c r="D1154" s="20" t="s">
        <v>71</v>
      </c>
      <c r="E1154" s="20" t="s">
        <v>72</v>
      </c>
      <c r="F1154" s="20" t="s">
        <v>76</v>
      </c>
      <c r="G1154" s="20"/>
      <c r="H1154" s="21">
        <v>15000</v>
      </c>
    </row>
    <row r="1155" spans="1:8" x14ac:dyDescent="0.2">
      <c r="A1155" s="19">
        <v>187</v>
      </c>
      <c r="B1155" s="20" t="s">
        <v>447</v>
      </c>
      <c r="C1155" s="20" t="s">
        <v>70</v>
      </c>
      <c r="D1155" s="20" t="s">
        <v>71</v>
      </c>
      <c r="E1155" s="20" t="s">
        <v>72</v>
      </c>
      <c r="F1155" s="20" t="s">
        <v>77</v>
      </c>
      <c r="G1155" s="20"/>
      <c r="H1155" s="21">
        <v>975000</v>
      </c>
    </row>
    <row r="1156" spans="1:8" x14ac:dyDescent="0.2">
      <c r="A1156" s="19">
        <v>187</v>
      </c>
      <c r="B1156" s="20" t="s">
        <v>447</v>
      </c>
      <c r="C1156" s="20" t="s">
        <v>70</v>
      </c>
      <c r="D1156" s="20" t="s">
        <v>71</v>
      </c>
      <c r="E1156" s="20" t="s">
        <v>81</v>
      </c>
      <c r="F1156" s="20" t="s">
        <v>82</v>
      </c>
      <c r="G1156" s="20"/>
      <c r="H1156" s="21">
        <v>601000</v>
      </c>
    </row>
    <row r="1157" spans="1:8" x14ac:dyDescent="0.2">
      <c r="A1157" s="19">
        <v>187</v>
      </c>
      <c r="B1157" s="20" t="s">
        <v>447</v>
      </c>
      <c r="C1157" s="20" t="s">
        <v>70</v>
      </c>
      <c r="D1157" s="20" t="s">
        <v>71</v>
      </c>
      <c r="E1157" s="20" t="s">
        <v>81</v>
      </c>
      <c r="F1157" s="20" t="s">
        <v>83</v>
      </c>
      <c r="G1157" s="20"/>
      <c r="H1157" s="21">
        <v>49000</v>
      </c>
    </row>
    <row r="1158" spans="1:8" x14ac:dyDescent="0.2">
      <c r="A1158" s="19">
        <v>187</v>
      </c>
      <c r="B1158" s="20" t="s">
        <v>447</v>
      </c>
      <c r="C1158" s="20" t="s">
        <v>70</v>
      </c>
      <c r="D1158" s="20" t="s">
        <v>71</v>
      </c>
      <c r="E1158" s="20" t="s">
        <v>81</v>
      </c>
      <c r="F1158" s="20" t="s">
        <v>84</v>
      </c>
      <c r="G1158" s="20"/>
      <c r="H1158" s="21">
        <v>48000</v>
      </c>
    </row>
    <row r="1159" spans="1:8" x14ac:dyDescent="0.2">
      <c r="A1159" s="19">
        <v>187</v>
      </c>
      <c r="B1159" s="20" t="s">
        <v>447</v>
      </c>
      <c r="C1159" s="20" t="s">
        <v>70</v>
      </c>
      <c r="D1159" s="20" t="s">
        <v>85</v>
      </c>
      <c r="E1159" s="20" t="s">
        <v>95</v>
      </c>
      <c r="F1159" s="20" t="s">
        <v>96</v>
      </c>
      <c r="G1159" s="20" t="s">
        <v>91</v>
      </c>
      <c r="H1159" s="21">
        <v>975000</v>
      </c>
    </row>
    <row r="1160" spans="1:8" x14ac:dyDescent="0.2">
      <c r="A1160" s="19">
        <v>187</v>
      </c>
      <c r="B1160" s="20" t="s">
        <v>447</v>
      </c>
      <c r="C1160" s="20" t="s">
        <v>70</v>
      </c>
      <c r="D1160" s="20" t="s">
        <v>85</v>
      </c>
      <c r="E1160" s="20" t="s">
        <v>100</v>
      </c>
      <c r="F1160" s="20" t="s">
        <v>108</v>
      </c>
      <c r="G1160" s="20" t="s">
        <v>88</v>
      </c>
      <c r="H1160" s="21">
        <v>2178000</v>
      </c>
    </row>
    <row r="1161" spans="1:8" x14ac:dyDescent="0.2">
      <c r="A1161" s="19">
        <v>187</v>
      </c>
      <c r="B1161" s="20" t="s">
        <v>447</v>
      </c>
      <c r="C1161" s="20" t="s">
        <v>70</v>
      </c>
      <c r="D1161" s="20" t="s">
        <v>109</v>
      </c>
      <c r="E1161" s="20" t="s">
        <v>72</v>
      </c>
      <c r="F1161" s="20" t="s">
        <v>170</v>
      </c>
      <c r="G1161" s="20" t="s">
        <v>171</v>
      </c>
      <c r="H1161" s="21">
        <v>25000</v>
      </c>
    </row>
    <row r="1162" spans="1:8" x14ac:dyDescent="0.2">
      <c r="A1162" s="19">
        <v>187</v>
      </c>
      <c r="B1162" s="20" t="s">
        <v>447</v>
      </c>
      <c r="C1162" s="20" t="s">
        <v>70</v>
      </c>
      <c r="D1162" s="20" t="s">
        <v>179</v>
      </c>
      <c r="E1162" s="20" t="s">
        <v>221</v>
      </c>
      <c r="F1162" s="20" t="s">
        <v>222</v>
      </c>
      <c r="G1162" s="20"/>
      <c r="H1162" s="21">
        <v>650000</v>
      </c>
    </row>
    <row r="1163" spans="1:8" x14ac:dyDescent="0.2">
      <c r="A1163" s="19">
        <v>187</v>
      </c>
      <c r="B1163" s="20" t="s">
        <v>447</v>
      </c>
      <c r="C1163" s="20" t="s">
        <v>70</v>
      </c>
      <c r="D1163" s="20" t="s">
        <v>179</v>
      </c>
      <c r="E1163" s="20" t="s">
        <v>180</v>
      </c>
      <c r="F1163" s="20" t="s">
        <v>278</v>
      </c>
      <c r="G1163" s="20" t="s">
        <v>448</v>
      </c>
      <c r="H1163" s="21">
        <v>696000</v>
      </c>
    </row>
    <row r="1164" spans="1:8" x14ac:dyDescent="0.2">
      <c r="A1164" s="19">
        <v>187</v>
      </c>
      <c r="B1164" s="20" t="s">
        <v>447</v>
      </c>
      <c r="C1164" s="20" t="s">
        <v>70</v>
      </c>
      <c r="D1164" s="20" t="s">
        <v>179</v>
      </c>
      <c r="E1164" s="20" t="s">
        <v>180</v>
      </c>
      <c r="F1164" s="20" t="s">
        <v>384</v>
      </c>
      <c r="G1164" s="20" t="s">
        <v>91</v>
      </c>
      <c r="H1164" s="21">
        <v>600000</v>
      </c>
    </row>
    <row r="1165" spans="1:8" ht="23" x14ac:dyDescent="0.2">
      <c r="A1165" s="19">
        <v>187</v>
      </c>
      <c r="B1165" s="20" t="s">
        <v>447</v>
      </c>
      <c r="C1165" s="20" t="s">
        <v>70</v>
      </c>
      <c r="D1165" s="20" t="s">
        <v>179</v>
      </c>
      <c r="E1165" s="20" t="s">
        <v>247</v>
      </c>
      <c r="F1165" s="20" t="s">
        <v>248</v>
      </c>
      <c r="G1165" s="20" t="s">
        <v>449</v>
      </c>
      <c r="H1165" s="21">
        <v>100000</v>
      </c>
    </row>
    <row r="1166" spans="1:8" x14ac:dyDescent="0.2">
      <c r="A1166" s="19">
        <v>187</v>
      </c>
      <c r="B1166" s="20" t="s">
        <v>447</v>
      </c>
      <c r="C1166" s="20" t="s">
        <v>70</v>
      </c>
      <c r="D1166" s="20" t="s">
        <v>179</v>
      </c>
      <c r="E1166" s="20" t="s">
        <v>185</v>
      </c>
      <c r="F1166" s="20" t="s">
        <v>186</v>
      </c>
      <c r="G1166" s="20"/>
      <c r="H1166" s="21">
        <v>24365000</v>
      </c>
    </row>
    <row r="1167" spans="1:8" x14ac:dyDescent="0.2">
      <c r="A1167" s="19">
        <v>187</v>
      </c>
      <c r="B1167" s="20" t="s">
        <v>447</v>
      </c>
      <c r="C1167" s="20" t="s">
        <v>70</v>
      </c>
      <c r="D1167" s="20" t="s">
        <v>148</v>
      </c>
      <c r="E1167" s="20" t="s">
        <v>149</v>
      </c>
      <c r="F1167" s="20" t="s">
        <v>202</v>
      </c>
      <c r="G1167" s="20"/>
      <c r="H1167" s="21">
        <v>840000</v>
      </c>
    </row>
    <row r="1168" spans="1:8" x14ac:dyDescent="0.2">
      <c r="A1168" s="19">
        <v>187</v>
      </c>
      <c r="B1168" s="20" t="s">
        <v>447</v>
      </c>
      <c r="C1168" s="20" t="s">
        <v>70</v>
      </c>
      <c r="D1168" s="20" t="s">
        <v>148</v>
      </c>
      <c r="E1168" s="20" t="s">
        <v>149</v>
      </c>
      <c r="F1168" s="20" t="s">
        <v>150</v>
      </c>
      <c r="G1168" s="20"/>
      <c r="H1168" s="21">
        <v>11000</v>
      </c>
    </row>
    <row r="1169" spans="1:8" ht="23" x14ac:dyDescent="0.2">
      <c r="A1169" s="19">
        <v>187</v>
      </c>
      <c r="B1169" s="20" t="s">
        <v>447</v>
      </c>
      <c r="C1169" s="20" t="s">
        <v>70</v>
      </c>
      <c r="D1169" s="20" t="s">
        <v>148</v>
      </c>
      <c r="E1169" s="20" t="s">
        <v>153</v>
      </c>
      <c r="F1169" s="20" t="s">
        <v>154</v>
      </c>
      <c r="G1169" s="20" t="s">
        <v>450</v>
      </c>
      <c r="H1169" s="21">
        <v>13000</v>
      </c>
    </row>
    <row r="1170" spans="1:8" x14ac:dyDescent="0.2">
      <c r="A1170" s="19">
        <v>187</v>
      </c>
      <c r="B1170" s="20" t="s">
        <v>447</v>
      </c>
      <c r="C1170" s="20" t="s">
        <v>70</v>
      </c>
      <c r="D1170" s="20" t="s">
        <v>148</v>
      </c>
      <c r="E1170" s="20" t="s">
        <v>153</v>
      </c>
      <c r="F1170" s="20" t="s">
        <v>155</v>
      </c>
      <c r="G1170" s="20"/>
      <c r="H1170" s="21">
        <v>8000</v>
      </c>
    </row>
    <row r="1171" spans="1:8" x14ac:dyDescent="0.2">
      <c r="A1171" s="19">
        <v>187</v>
      </c>
      <c r="B1171" s="20" t="s">
        <v>447</v>
      </c>
      <c r="C1171" s="20" t="s">
        <v>70</v>
      </c>
      <c r="D1171" s="20" t="s">
        <v>148</v>
      </c>
      <c r="E1171" s="20" t="s">
        <v>191</v>
      </c>
      <c r="F1171" s="20" t="s">
        <v>192</v>
      </c>
      <c r="G1171" s="20" t="s">
        <v>298</v>
      </c>
      <c r="H1171" s="21">
        <v>2000</v>
      </c>
    </row>
    <row r="1172" spans="1:8" x14ac:dyDescent="0.2">
      <c r="A1172" s="19">
        <v>187</v>
      </c>
      <c r="B1172" s="20" t="s">
        <v>447</v>
      </c>
      <c r="C1172" s="20" t="s">
        <v>70</v>
      </c>
      <c r="D1172" s="20" t="s">
        <v>148</v>
      </c>
      <c r="E1172" s="20" t="s">
        <v>191</v>
      </c>
      <c r="F1172" s="20" t="s">
        <v>193</v>
      </c>
      <c r="G1172" s="20"/>
      <c r="H1172" s="21">
        <v>3000</v>
      </c>
    </row>
    <row r="1173" spans="1:8" x14ac:dyDescent="0.2">
      <c r="A1173" s="19">
        <v>187</v>
      </c>
      <c r="B1173" s="20" t="s">
        <v>447</v>
      </c>
      <c r="C1173" s="20" t="s">
        <v>70</v>
      </c>
      <c r="D1173" s="20" t="s">
        <v>148</v>
      </c>
      <c r="E1173" s="20" t="s">
        <v>206</v>
      </c>
      <c r="F1173" s="20" t="s">
        <v>72</v>
      </c>
      <c r="G1173" s="20"/>
      <c r="H1173" s="21">
        <v>3493000</v>
      </c>
    </row>
    <row r="1174" spans="1:8" x14ac:dyDescent="0.2">
      <c r="A1174" s="19">
        <v>187</v>
      </c>
      <c r="B1174" s="20" t="s">
        <v>447</v>
      </c>
      <c r="C1174" s="20" t="s">
        <v>70</v>
      </c>
      <c r="D1174" s="20" t="s">
        <v>148</v>
      </c>
      <c r="E1174" s="20" t="s">
        <v>207</v>
      </c>
      <c r="F1174" s="20" t="s">
        <v>208</v>
      </c>
      <c r="G1174" s="20"/>
      <c r="H1174" s="21">
        <v>2518000</v>
      </c>
    </row>
    <row r="1175" spans="1:8" x14ac:dyDescent="0.2">
      <c r="A1175" s="19">
        <v>187</v>
      </c>
      <c r="B1175" s="20" t="s">
        <v>447</v>
      </c>
      <c r="C1175" s="20" t="s">
        <v>70</v>
      </c>
      <c r="D1175" s="20" t="s">
        <v>160</v>
      </c>
      <c r="E1175" s="20" t="s">
        <v>161</v>
      </c>
      <c r="F1175" s="20" t="s">
        <v>163</v>
      </c>
      <c r="G1175" s="20" t="s">
        <v>451</v>
      </c>
      <c r="H1175" s="21">
        <v>2599000</v>
      </c>
    </row>
    <row r="1176" spans="1:8" x14ac:dyDescent="0.2">
      <c r="A1176" s="19">
        <v>187</v>
      </c>
      <c r="B1176" s="20" t="s">
        <v>447</v>
      </c>
      <c r="C1176" s="20" t="s">
        <v>70</v>
      </c>
      <c r="D1176" s="20" t="s">
        <v>160</v>
      </c>
      <c r="E1176" s="20" t="s">
        <v>161</v>
      </c>
      <c r="F1176" s="20" t="s">
        <v>333</v>
      </c>
      <c r="G1176" s="20" t="s">
        <v>451</v>
      </c>
      <c r="H1176" s="21">
        <v>1494000</v>
      </c>
    </row>
    <row r="1177" spans="1:8" x14ac:dyDescent="0.2">
      <c r="A1177" s="19">
        <v>195</v>
      </c>
      <c r="B1177" s="20" t="s">
        <v>452</v>
      </c>
      <c r="C1177" s="20" t="s">
        <v>70</v>
      </c>
      <c r="D1177" s="20" t="s">
        <v>51</v>
      </c>
      <c r="E1177" s="20" t="s">
        <v>59</v>
      </c>
      <c r="F1177" s="20" t="s">
        <v>412</v>
      </c>
      <c r="G1177" s="20" t="s">
        <v>453</v>
      </c>
      <c r="H1177" s="21">
        <v>18000</v>
      </c>
    </row>
    <row r="1178" spans="1:8" x14ac:dyDescent="0.2">
      <c r="A1178" s="19">
        <v>195</v>
      </c>
      <c r="B1178" s="20" t="s">
        <v>452</v>
      </c>
      <c r="C1178" s="20" t="s">
        <v>70</v>
      </c>
      <c r="D1178" s="20" t="s">
        <v>71</v>
      </c>
      <c r="E1178" s="20" t="s">
        <v>72</v>
      </c>
      <c r="F1178" s="20" t="s">
        <v>73</v>
      </c>
      <c r="G1178" s="20"/>
      <c r="H1178" s="21">
        <v>53000</v>
      </c>
    </row>
    <row r="1179" spans="1:8" x14ac:dyDescent="0.2">
      <c r="A1179" s="19">
        <v>195</v>
      </c>
      <c r="B1179" s="20" t="s">
        <v>452</v>
      </c>
      <c r="C1179" s="20" t="s">
        <v>70</v>
      </c>
      <c r="D1179" s="20" t="s">
        <v>71</v>
      </c>
      <c r="E1179" s="20" t="s">
        <v>72</v>
      </c>
      <c r="F1179" s="20" t="s">
        <v>74</v>
      </c>
      <c r="G1179" s="20"/>
      <c r="H1179" s="21">
        <v>9000</v>
      </c>
    </row>
    <row r="1180" spans="1:8" x14ac:dyDescent="0.2">
      <c r="A1180" s="19">
        <v>195</v>
      </c>
      <c r="B1180" s="20" t="s">
        <v>452</v>
      </c>
      <c r="C1180" s="20" t="s">
        <v>70</v>
      </c>
      <c r="D1180" s="20" t="s">
        <v>71</v>
      </c>
      <c r="E1180" s="20" t="s">
        <v>72</v>
      </c>
      <c r="F1180" s="20" t="s">
        <v>76</v>
      </c>
      <c r="G1180" s="20"/>
      <c r="H1180" s="21">
        <v>20000</v>
      </c>
    </row>
    <row r="1181" spans="1:8" x14ac:dyDescent="0.2">
      <c r="A1181" s="19">
        <v>195</v>
      </c>
      <c r="B1181" s="20" t="s">
        <v>452</v>
      </c>
      <c r="C1181" s="20" t="s">
        <v>70</v>
      </c>
      <c r="D1181" s="20" t="s">
        <v>71</v>
      </c>
      <c r="E1181" s="20" t="s">
        <v>81</v>
      </c>
      <c r="F1181" s="20" t="s">
        <v>82</v>
      </c>
      <c r="G1181" s="20"/>
      <c r="H1181" s="21">
        <v>14000</v>
      </c>
    </row>
    <row r="1182" spans="1:8" x14ac:dyDescent="0.2">
      <c r="A1182" s="19">
        <v>195</v>
      </c>
      <c r="B1182" s="20" t="s">
        <v>452</v>
      </c>
      <c r="C1182" s="20" t="s">
        <v>70</v>
      </c>
      <c r="D1182" s="20" t="s">
        <v>71</v>
      </c>
      <c r="E1182" s="20" t="s">
        <v>81</v>
      </c>
      <c r="F1182" s="20" t="s">
        <v>83</v>
      </c>
      <c r="G1182" s="20"/>
      <c r="H1182" s="21">
        <v>1000</v>
      </c>
    </row>
    <row r="1183" spans="1:8" x14ac:dyDescent="0.2">
      <c r="A1183" s="19">
        <v>195</v>
      </c>
      <c r="B1183" s="20" t="s">
        <v>452</v>
      </c>
      <c r="C1183" s="20" t="s">
        <v>70</v>
      </c>
      <c r="D1183" s="20" t="s">
        <v>71</v>
      </c>
      <c r="E1183" s="20" t="s">
        <v>81</v>
      </c>
      <c r="F1183" s="20" t="s">
        <v>84</v>
      </c>
      <c r="G1183" s="20"/>
      <c r="H1183" s="21">
        <v>1000</v>
      </c>
    </row>
    <row r="1184" spans="1:8" x14ac:dyDescent="0.2">
      <c r="A1184" s="19">
        <v>195</v>
      </c>
      <c r="B1184" s="20" t="s">
        <v>452</v>
      </c>
      <c r="C1184" s="20" t="s">
        <v>70</v>
      </c>
      <c r="D1184" s="20" t="s">
        <v>109</v>
      </c>
      <c r="E1184" s="20" t="s">
        <v>59</v>
      </c>
      <c r="F1184" s="20" t="s">
        <v>117</v>
      </c>
      <c r="G1184" s="20" t="s">
        <v>454</v>
      </c>
      <c r="H1184" s="21">
        <v>10000</v>
      </c>
    </row>
    <row r="1185" spans="1:8" x14ac:dyDescent="0.2">
      <c r="A1185" s="19">
        <v>195</v>
      </c>
      <c r="B1185" s="20" t="s">
        <v>452</v>
      </c>
      <c r="C1185" s="20" t="s">
        <v>70</v>
      </c>
      <c r="D1185" s="20" t="s">
        <v>118</v>
      </c>
      <c r="E1185" s="20" t="s">
        <v>134</v>
      </c>
      <c r="F1185" s="20" t="s">
        <v>137</v>
      </c>
      <c r="G1185" s="20" t="s">
        <v>455</v>
      </c>
      <c r="H1185" s="21">
        <v>3000</v>
      </c>
    </row>
    <row r="1186" spans="1:8" x14ac:dyDescent="0.2">
      <c r="A1186" s="19">
        <v>195</v>
      </c>
      <c r="B1186" s="20" t="s">
        <v>452</v>
      </c>
      <c r="C1186" s="20" t="s">
        <v>70</v>
      </c>
      <c r="D1186" s="20" t="s">
        <v>148</v>
      </c>
      <c r="E1186" s="20" t="s">
        <v>151</v>
      </c>
      <c r="F1186" s="20" t="s">
        <v>152</v>
      </c>
      <c r="G1186" s="20"/>
      <c r="H1186" s="21">
        <v>6000</v>
      </c>
    </row>
    <row r="1187" spans="1:8" x14ac:dyDescent="0.2">
      <c r="A1187" s="19">
        <v>195</v>
      </c>
      <c r="B1187" s="20" t="s">
        <v>452</v>
      </c>
      <c r="C1187" s="20" t="s">
        <v>70</v>
      </c>
      <c r="D1187" s="20" t="s">
        <v>148</v>
      </c>
      <c r="E1187" s="20" t="s">
        <v>153</v>
      </c>
      <c r="F1187" s="20" t="s">
        <v>155</v>
      </c>
      <c r="G1187" s="20"/>
      <c r="H1187" s="21">
        <v>2000</v>
      </c>
    </row>
    <row r="1188" spans="1:8" x14ac:dyDescent="0.2">
      <c r="A1188" s="19">
        <v>195</v>
      </c>
      <c r="B1188" s="20" t="s">
        <v>452</v>
      </c>
      <c r="C1188" s="20" t="s">
        <v>70</v>
      </c>
      <c r="D1188" s="20" t="s">
        <v>148</v>
      </c>
      <c r="E1188" s="20" t="s">
        <v>206</v>
      </c>
      <c r="F1188" s="20" t="s">
        <v>72</v>
      </c>
      <c r="G1188" s="20"/>
      <c r="H1188" s="21">
        <v>63000</v>
      </c>
    </row>
    <row r="1189" spans="1:8" x14ac:dyDescent="0.2">
      <c r="A1189" s="19">
        <v>195</v>
      </c>
      <c r="B1189" s="20" t="s">
        <v>452</v>
      </c>
      <c r="C1189" s="20" t="s">
        <v>70</v>
      </c>
      <c r="D1189" s="20" t="s">
        <v>148</v>
      </c>
      <c r="E1189" s="20" t="s">
        <v>207</v>
      </c>
      <c r="F1189" s="20" t="s">
        <v>208</v>
      </c>
      <c r="G1189" s="20"/>
      <c r="H1189" s="21">
        <v>45000</v>
      </c>
    </row>
    <row r="1190" spans="1:8" x14ac:dyDescent="0.2">
      <c r="A1190" s="19">
        <v>197</v>
      </c>
      <c r="B1190" s="20" t="s">
        <v>456</v>
      </c>
      <c r="C1190" s="20" t="s">
        <v>70</v>
      </c>
      <c r="D1190" s="20" t="s">
        <v>109</v>
      </c>
      <c r="E1190" s="20" t="s">
        <v>72</v>
      </c>
      <c r="F1190" s="20" t="s">
        <v>172</v>
      </c>
      <c r="G1190" s="20" t="s">
        <v>173</v>
      </c>
      <c r="H1190" s="21">
        <v>25000</v>
      </c>
    </row>
    <row r="1191" spans="1:8" x14ac:dyDescent="0.2">
      <c r="A1191" s="19">
        <v>197</v>
      </c>
      <c r="B1191" s="20" t="s">
        <v>456</v>
      </c>
      <c r="C1191" s="20" t="s">
        <v>70</v>
      </c>
      <c r="D1191" s="20" t="s">
        <v>118</v>
      </c>
      <c r="E1191" s="20" t="s">
        <v>119</v>
      </c>
      <c r="F1191" s="20" t="s">
        <v>120</v>
      </c>
      <c r="G1191" s="20" t="s">
        <v>457</v>
      </c>
      <c r="H1191" s="21">
        <v>400000</v>
      </c>
    </row>
    <row r="1192" spans="1:8" x14ac:dyDescent="0.2">
      <c r="A1192" s="19">
        <v>197</v>
      </c>
      <c r="B1192" s="20" t="s">
        <v>456</v>
      </c>
      <c r="C1192" s="20" t="s">
        <v>70</v>
      </c>
      <c r="D1192" s="20" t="s">
        <v>118</v>
      </c>
      <c r="E1192" s="20" t="s">
        <v>72</v>
      </c>
      <c r="F1192" s="20" t="s">
        <v>175</v>
      </c>
      <c r="G1192" s="20" t="s">
        <v>176</v>
      </c>
      <c r="H1192" s="21">
        <v>25000</v>
      </c>
    </row>
    <row r="1193" spans="1:8" x14ac:dyDescent="0.2">
      <c r="A1193" s="19">
        <v>197</v>
      </c>
      <c r="B1193" s="20" t="s">
        <v>456</v>
      </c>
      <c r="C1193" s="20" t="s">
        <v>70</v>
      </c>
      <c r="D1193" s="20" t="s">
        <v>141</v>
      </c>
      <c r="E1193" s="20" t="s">
        <v>145</v>
      </c>
      <c r="F1193" s="20" t="s">
        <v>146</v>
      </c>
      <c r="G1193" s="20" t="s">
        <v>147</v>
      </c>
      <c r="H1193" s="21">
        <v>500000</v>
      </c>
    </row>
    <row r="1194" spans="1:8" x14ac:dyDescent="0.2">
      <c r="A1194" s="19">
        <v>197</v>
      </c>
      <c r="B1194" s="20" t="s">
        <v>456</v>
      </c>
      <c r="C1194" s="20" t="s">
        <v>70</v>
      </c>
      <c r="D1194" s="20" t="s">
        <v>148</v>
      </c>
      <c r="E1194" s="20" t="s">
        <v>149</v>
      </c>
      <c r="F1194" s="20" t="s">
        <v>150</v>
      </c>
      <c r="G1194" s="20"/>
      <c r="H1194" s="21">
        <v>22000</v>
      </c>
    </row>
    <row r="1195" spans="1:8" x14ac:dyDescent="0.2">
      <c r="A1195" s="19">
        <v>197</v>
      </c>
      <c r="B1195" s="20" t="s">
        <v>456</v>
      </c>
      <c r="C1195" s="20" t="s">
        <v>70</v>
      </c>
      <c r="D1195" s="20" t="s">
        <v>148</v>
      </c>
      <c r="E1195" s="20" t="s">
        <v>153</v>
      </c>
      <c r="F1195" s="20" t="s">
        <v>154</v>
      </c>
      <c r="G1195" s="20" t="s">
        <v>260</v>
      </c>
      <c r="H1195" s="21">
        <v>1000</v>
      </c>
    </row>
    <row r="1196" spans="1:8" x14ac:dyDescent="0.2">
      <c r="A1196" s="19">
        <v>197</v>
      </c>
      <c r="B1196" s="20" t="s">
        <v>456</v>
      </c>
      <c r="C1196" s="20" t="s">
        <v>70</v>
      </c>
      <c r="D1196" s="20" t="s">
        <v>148</v>
      </c>
      <c r="E1196" s="20" t="s">
        <v>153</v>
      </c>
      <c r="F1196" s="20" t="s">
        <v>155</v>
      </c>
      <c r="G1196" s="20"/>
      <c r="H1196" s="21">
        <v>3000</v>
      </c>
    </row>
    <row r="1197" spans="1:8" x14ac:dyDescent="0.2">
      <c r="A1197" s="19">
        <v>197</v>
      </c>
      <c r="B1197" s="20" t="s">
        <v>456</v>
      </c>
      <c r="C1197" s="20" t="s">
        <v>70</v>
      </c>
      <c r="D1197" s="20" t="s">
        <v>148</v>
      </c>
      <c r="E1197" s="20" t="s">
        <v>191</v>
      </c>
      <c r="F1197" s="20" t="s">
        <v>193</v>
      </c>
      <c r="G1197" s="20"/>
      <c r="H1197" s="21">
        <v>3000</v>
      </c>
    </row>
    <row r="1198" spans="1:8" x14ac:dyDescent="0.2">
      <c r="A1198" s="19">
        <v>197</v>
      </c>
      <c r="B1198" s="20" t="s">
        <v>456</v>
      </c>
      <c r="C1198" s="20" t="s">
        <v>70</v>
      </c>
      <c r="D1198" s="20" t="s">
        <v>148</v>
      </c>
      <c r="E1198" s="20" t="s">
        <v>206</v>
      </c>
      <c r="F1198" s="20" t="s">
        <v>72</v>
      </c>
      <c r="G1198" s="20"/>
      <c r="H1198" s="21">
        <v>129000</v>
      </c>
    </row>
    <row r="1199" spans="1:8" x14ac:dyDescent="0.2">
      <c r="A1199" s="19">
        <v>197</v>
      </c>
      <c r="B1199" s="20" t="s">
        <v>456</v>
      </c>
      <c r="C1199" s="20" t="s">
        <v>70</v>
      </c>
      <c r="D1199" s="20" t="s">
        <v>148</v>
      </c>
      <c r="E1199" s="20" t="s">
        <v>207</v>
      </c>
      <c r="F1199" s="20" t="s">
        <v>208</v>
      </c>
      <c r="G1199" s="20"/>
      <c r="H1199" s="21">
        <v>93000</v>
      </c>
    </row>
    <row r="1200" spans="1:8" x14ac:dyDescent="0.2">
      <c r="A1200" s="19">
        <v>201</v>
      </c>
      <c r="B1200" s="20" t="s">
        <v>458</v>
      </c>
      <c r="C1200" s="20" t="s">
        <v>70</v>
      </c>
      <c r="D1200" s="20" t="s">
        <v>71</v>
      </c>
      <c r="E1200" s="20" t="s">
        <v>72</v>
      </c>
      <c r="F1200" s="20" t="s">
        <v>73</v>
      </c>
      <c r="G1200" s="20"/>
      <c r="H1200" s="21">
        <v>144000</v>
      </c>
    </row>
    <row r="1201" spans="1:8" x14ac:dyDescent="0.2">
      <c r="A1201" s="19">
        <v>201</v>
      </c>
      <c r="B1201" s="20" t="s">
        <v>458</v>
      </c>
      <c r="C1201" s="20" t="s">
        <v>70</v>
      </c>
      <c r="D1201" s="20" t="s">
        <v>71</v>
      </c>
      <c r="E1201" s="20" t="s">
        <v>72</v>
      </c>
      <c r="F1201" s="20" t="s">
        <v>74</v>
      </c>
      <c r="G1201" s="20"/>
      <c r="H1201" s="21">
        <v>26000</v>
      </c>
    </row>
    <row r="1202" spans="1:8" x14ac:dyDescent="0.2">
      <c r="A1202" s="19">
        <v>201</v>
      </c>
      <c r="B1202" s="20" t="s">
        <v>458</v>
      </c>
      <c r="C1202" s="20" t="s">
        <v>70</v>
      </c>
      <c r="D1202" s="20" t="s">
        <v>71</v>
      </c>
      <c r="E1202" s="20" t="s">
        <v>72</v>
      </c>
      <c r="F1202" s="20" t="s">
        <v>75</v>
      </c>
      <c r="G1202" s="20"/>
      <c r="H1202" s="21">
        <v>44000</v>
      </c>
    </row>
    <row r="1203" spans="1:8" x14ac:dyDescent="0.2">
      <c r="A1203" s="19">
        <v>201</v>
      </c>
      <c r="B1203" s="20" t="s">
        <v>458</v>
      </c>
      <c r="C1203" s="20" t="s">
        <v>70</v>
      </c>
      <c r="D1203" s="20" t="s">
        <v>71</v>
      </c>
      <c r="E1203" s="20" t="s">
        <v>72</v>
      </c>
      <c r="F1203" s="20" t="s">
        <v>76</v>
      </c>
      <c r="G1203" s="20"/>
      <c r="H1203" s="21">
        <v>20000</v>
      </c>
    </row>
    <row r="1204" spans="1:8" x14ac:dyDescent="0.2">
      <c r="A1204" s="19">
        <v>201</v>
      </c>
      <c r="B1204" s="20" t="s">
        <v>458</v>
      </c>
      <c r="C1204" s="20" t="s">
        <v>70</v>
      </c>
      <c r="D1204" s="20" t="s">
        <v>71</v>
      </c>
      <c r="E1204" s="20" t="s">
        <v>81</v>
      </c>
      <c r="F1204" s="20" t="s">
        <v>82</v>
      </c>
      <c r="G1204" s="20"/>
      <c r="H1204" s="21">
        <v>39000</v>
      </c>
    </row>
    <row r="1205" spans="1:8" x14ac:dyDescent="0.2">
      <c r="A1205" s="19">
        <v>201</v>
      </c>
      <c r="B1205" s="20" t="s">
        <v>458</v>
      </c>
      <c r="C1205" s="20" t="s">
        <v>70</v>
      </c>
      <c r="D1205" s="20" t="s">
        <v>71</v>
      </c>
      <c r="E1205" s="20" t="s">
        <v>81</v>
      </c>
      <c r="F1205" s="20" t="s">
        <v>83</v>
      </c>
      <c r="G1205" s="20"/>
      <c r="H1205" s="21">
        <v>3000</v>
      </c>
    </row>
    <row r="1206" spans="1:8" x14ac:dyDescent="0.2">
      <c r="A1206" s="19">
        <v>201</v>
      </c>
      <c r="B1206" s="20" t="s">
        <v>458</v>
      </c>
      <c r="C1206" s="20" t="s">
        <v>70</v>
      </c>
      <c r="D1206" s="20" t="s">
        <v>71</v>
      </c>
      <c r="E1206" s="20" t="s">
        <v>81</v>
      </c>
      <c r="F1206" s="20" t="s">
        <v>84</v>
      </c>
      <c r="G1206" s="20"/>
      <c r="H1206" s="21">
        <v>23000</v>
      </c>
    </row>
    <row r="1207" spans="1:8" x14ac:dyDescent="0.2">
      <c r="A1207" s="19">
        <v>201</v>
      </c>
      <c r="B1207" s="20" t="s">
        <v>458</v>
      </c>
      <c r="C1207" s="20" t="s">
        <v>70</v>
      </c>
      <c r="D1207" s="20" t="s">
        <v>85</v>
      </c>
      <c r="E1207" s="20" t="s">
        <v>317</v>
      </c>
      <c r="F1207" s="20" t="s">
        <v>318</v>
      </c>
      <c r="G1207" s="20" t="s">
        <v>91</v>
      </c>
      <c r="H1207" s="21">
        <v>3000</v>
      </c>
    </row>
    <row r="1208" spans="1:8" x14ac:dyDescent="0.2">
      <c r="A1208" s="19">
        <v>201</v>
      </c>
      <c r="B1208" s="20" t="s">
        <v>458</v>
      </c>
      <c r="C1208" s="20" t="s">
        <v>70</v>
      </c>
      <c r="D1208" s="20" t="s">
        <v>85</v>
      </c>
      <c r="E1208" s="20" t="s">
        <v>317</v>
      </c>
      <c r="F1208" s="20" t="s">
        <v>320</v>
      </c>
      <c r="G1208" s="20" t="s">
        <v>91</v>
      </c>
      <c r="H1208" s="21">
        <v>43000</v>
      </c>
    </row>
    <row r="1209" spans="1:8" x14ac:dyDescent="0.2">
      <c r="A1209" s="19">
        <v>201</v>
      </c>
      <c r="B1209" s="20" t="s">
        <v>458</v>
      </c>
      <c r="C1209" s="20" t="s">
        <v>70</v>
      </c>
      <c r="D1209" s="20" t="s">
        <v>85</v>
      </c>
      <c r="E1209" s="20" t="s">
        <v>89</v>
      </c>
      <c r="F1209" s="20" t="s">
        <v>90</v>
      </c>
      <c r="G1209" s="20" t="s">
        <v>91</v>
      </c>
      <c r="H1209" s="21">
        <v>119000</v>
      </c>
    </row>
    <row r="1210" spans="1:8" x14ac:dyDescent="0.2">
      <c r="A1210" s="19">
        <v>201</v>
      </c>
      <c r="B1210" s="20" t="s">
        <v>458</v>
      </c>
      <c r="C1210" s="20" t="s">
        <v>70</v>
      </c>
      <c r="D1210" s="20" t="s">
        <v>85</v>
      </c>
      <c r="E1210" s="20" t="s">
        <v>89</v>
      </c>
      <c r="F1210" s="20" t="s">
        <v>92</v>
      </c>
      <c r="G1210" s="20" t="s">
        <v>91</v>
      </c>
      <c r="H1210" s="21">
        <v>200000</v>
      </c>
    </row>
    <row r="1211" spans="1:8" x14ac:dyDescent="0.2">
      <c r="A1211" s="19">
        <v>201</v>
      </c>
      <c r="B1211" s="20" t="s">
        <v>458</v>
      </c>
      <c r="C1211" s="20" t="s">
        <v>70</v>
      </c>
      <c r="D1211" s="20" t="s">
        <v>85</v>
      </c>
      <c r="E1211" s="20" t="s">
        <v>89</v>
      </c>
      <c r="F1211" s="20" t="s">
        <v>93</v>
      </c>
      <c r="G1211" s="20" t="s">
        <v>91</v>
      </c>
      <c r="H1211" s="21">
        <v>150000</v>
      </c>
    </row>
    <row r="1212" spans="1:8" x14ac:dyDescent="0.2">
      <c r="A1212" s="19">
        <v>201</v>
      </c>
      <c r="B1212" s="20" t="s">
        <v>458</v>
      </c>
      <c r="C1212" s="20" t="s">
        <v>70</v>
      </c>
      <c r="D1212" s="20" t="s">
        <v>85</v>
      </c>
      <c r="E1212" s="20" t="s">
        <v>89</v>
      </c>
      <c r="F1212" s="20" t="s">
        <v>94</v>
      </c>
      <c r="G1212" s="20" t="s">
        <v>91</v>
      </c>
      <c r="H1212" s="21">
        <v>150000</v>
      </c>
    </row>
    <row r="1213" spans="1:8" x14ac:dyDescent="0.2">
      <c r="A1213" s="19">
        <v>201</v>
      </c>
      <c r="B1213" s="20" t="s">
        <v>458</v>
      </c>
      <c r="C1213" s="20" t="s">
        <v>70</v>
      </c>
      <c r="D1213" s="20" t="s">
        <v>85</v>
      </c>
      <c r="E1213" s="20" t="s">
        <v>95</v>
      </c>
      <c r="F1213" s="20" t="s">
        <v>96</v>
      </c>
      <c r="G1213" s="20" t="s">
        <v>91</v>
      </c>
      <c r="H1213" s="21">
        <v>195000</v>
      </c>
    </row>
    <row r="1214" spans="1:8" x14ac:dyDescent="0.2">
      <c r="A1214" s="19">
        <v>201</v>
      </c>
      <c r="B1214" s="20" t="s">
        <v>458</v>
      </c>
      <c r="C1214" s="20" t="s">
        <v>70</v>
      </c>
      <c r="D1214" s="20" t="s">
        <v>85</v>
      </c>
      <c r="E1214" s="20" t="s">
        <v>95</v>
      </c>
      <c r="F1214" s="20" t="s">
        <v>98</v>
      </c>
      <c r="G1214" s="20" t="s">
        <v>91</v>
      </c>
      <c r="H1214" s="21">
        <v>108000</v>
      </c>
    </row>
    <row r="1215" spans="1:8" x14ac:dyDescent="0.2">
      <c r="A1215" s="19">
        <v>201</v>
      </c>
      <c r="B1215" s="20" t="s">
        <v>458</v>
      </c>
      <c r="C1215" s="20" t="s">
        <v>70</v>
      </c>
      <c r="D1215" s="20" t="s">
        <v>85</v>
      </c>
      <c r="E1215" s="20" t="s">
        <v>100</v>
      </c>
      <c r="F1215" s="20" t="s">
        <v>101</v>
      </c>
      <c r="G1215" s="20" t="s">
        <v>91</v>
      </c>
      <c r="H1215" s="21">
        <v>50000</v>
      </c>
    </row>
    <row r="1216" spans="1:8" x14ac:dyDescent="0.2">
      <c r="A1216" s="19">
        <v>201</v>
      </c>
      <c r="B1216" s="20" t="s">
        <v>458</v>
      </c>
      <c r="C1216" s="20" t="s">
        <v>70</v>
      </c>
      <c r="D1216" s="20" t="s">
        <v>85</v>
      </c>
      <c r="E1216" s="20" t="s">
        <v>100</v>
      </c>
      <c r="F1216" s="20" t="s">
        <v>103</v>
      </c>
      <c r="G1216" s="20" t="s">
        <v>88</v>
      </c>
      <c r="H1216" s="21">
        <v>2000</v>
      </c>
    </row>
    <row r="1217" spans="1:8" x14ac:dyDescent="0.2">
      <c r="A1217" s="19">
        <v>201</v>
      </c>
      <c r="B1217" s="20" t="s">
        <v>458</v>
      </c>
      <c r="C1217" s="20" t="s">
        <v>70</v>
      </c>
      <c r="D1217" s="20" t="s">
        <v>85</v>
      </c>
      <c r="E1217" s="20" t="s">
        <v>100</v>
      </c>
      <c r="F1217" s="20" t="s">
        <v>106</v>
      </c>
      <c r="G1217" s="20" t="s">
        <v>88</v>
      </c>
      <c r="H1217" s="21">
        <v>50000</v>
      </c>
    </row>
    <row r="1218" spans="1:8" x14ac:dyDescent="0.2">
      <c r="A1218" s="19">
        <v>201</v>
      </c>
      <c r="B1218" s="20" t="s">
        <v>458</v>
      </c>
      <c r="C1218" s="20" t="s">
        <v>70</v>
      </c>
      <c r="D1218" s="20" t="s">
        <v>85</v>
      </c>
      <c r="E1218" s="20" t="s">
        <v>100</v>
      </c>
      <c r="F1218" s="20" t="s">
        <v>108</v>
      </c>
      <c r="G1218" s="20" t="s">
        <v>88</v>
      </c>
      <c r="H1218" s="21">
        <v>104000</v>
      </c>
    </row>
    <row r="1219" spans="1:8" x14ac:dyDescent="0.2">
      <c r="A1219" s="19">
        <v>201</v>
      </c>
      <c r="B1219" s="20" t="s">
        <v>458</v>
      </c>
      <c r="C1219" s="20" t="s">
        <v>70</v>
      </c>
      <c r="D1219" s="20" t="s">
        <v>118</v>
      </c>
      <c r="E1219" s="20" t="s">
        <v>119</v>
      </c>
      <c r="F1219" s="20" t="s">
        <v>120</v>
      </c>
      <c r="G1219" s="20" t="s">
        <v>459</v>
      </c>
      <c r="H1219" s="21">
        <v>60000</v>
      </c>
    </row>
    <row r="1220" spans="1:8" x14ac:dyDescent="0.2">
      <c r="A1220" s="19">
        <v>201</v>
      </c>
      <c r="B1220" s="20" t="s">
        <v>458</v>
      </c>
      <c r="C1220" s="20" t="s">
        <v>70</v>
      </c>
      <c r="D1220" s="20" t="s">
        <v>118</v>
      </c>
      <c r="E1220" s="20" t="s">
        <v>72</v>
      </c>
      <c r="F1220" s="20" t="s">
        <v>175</v>
      </c>
      <c r="G1220" s="20" t="s">
        <v>460</v>
      </c>
      <c r="H1220" s="21">
        <v>140000</v>
      </c>
    </row>
    <row r="1221" spans="1:8" x14ac:dyDescent="0.2">
      <c r="A1221" s="19">
        <v>201</v>
      </c>
      <c r="B1221" s="20" t="s">
        <v>458</v>
      </c>
      <c r="C1221" s="20" t="s">
        <v>70</v>
      </c>
      <c r="D1221" s="20" t="s">
        <v>179</v>
      </c>
      <c r="E1221" s="20" t="s">
        <v>221</v>
      </c>
      <c r="F1221" s="20" t="s">
        <v>275</v>
      </c>
      <c r="G1221" s="20" t="s">
        <v>91</v>
      </c>
      <c r="H1221" s="21">
        <v>48000</v>
      </c>
    </row>
    <row r="1222" spans="1:8" x14ac:dyDescent="0.2">
      <c r="A1222" s="19">
        <v>201</v>
      </c>
      <c r="B1222" s="20" t="s">
        <v>458</v>
      </c>
      <c r="C1222" s="20" t="s">
        <v>70</v>
      </c>
      <c r="D1222" s="20" t="s">
        <v>179</v>
      </c>
      <c r="E1222" s="20" t="s">
        <v>221</v>
      </c>
      <c r="F1222" s="20" t="s">
        <v>222</v>
      </c>
      <c r="G1222" s="20" t="s">
        <v>88</v>
      </c>
      <c r="H1222" s="21">
        <v>76000</v>
      </c>
    </row>
    <row r="1223" spans="1:8" x14ac:dyDescent="0.2">
      <c r="A1223" s="19">
        <v>201</v>
      </c>
      <c r="B1223" s="20" t="s">
        <v>458</v>
      </c>
      <c r="C1223" s="20" t="s">
        <v>70</v>
      </c>
      <c r="D1223" s="20" t="s">
        <v>179</v>
      </c>
      <c r="E1223" s="20" t="s">
        <v>313</v>
      </c>
      <c r="F1223" s="20" t="s">
        <v>314</v>
      </c>
      <c r="G1223" s="20" t="s">
        <v>91</v>
      </c>
      <c r="H1223" s="21">
        <v>57000</v>
      </c>
    </row>
    <row r="1224" spans="1:8" x14ac:dyDescent="0.2">
      <c r="A1224" s="19">
        <v>201</v>
      </c>
      <c r="B1224" s="20" t="s">
        <v>458</v>
      </c>
      <c r="C1224" s="20" t="s">
        <v>70</v>
      </c>
      <c r="D1224" s="20" t="s">
        <v>179</v>
      </c>
      <c r="E1224" s="20" t="s">
        <v>180</v>
      </c>
      <c r="F1224" s="20" t="s">
        <v>278</v>
      </c>
      <c r="G1224" s="20" t="s">
        <v>243</v>
      </c>
      <c r="H1224" s="21">
        <v>26000</v>
      </c>
    </row>
    <row r="1225" spans="1:8" x14ac:dyDescent="0.2">
      <c r="A1225" s="19">
        <v>201</v>
      </c>
      <c r="B1225" s="20" t="s">
        <v>458</v>
      </c>
      <c r="C1225" s="20" t="s">
        <v>70</v>
      </c>
      <c r="D1225" s="20" t="s">
        <v>179</v>
      </c>
      <c r="E1225" s="20" t="s">
        <v>180</v>
      </c>
      <c r="F1225" s="20" t="s">
        <v>279</v>
      </c>
      <c r="G1225" s="20"/>
      <c r="H1225" s="21">
        <v>48000</v>
      </c>
    </row>
    <row r="1226" spans="1:8" x14ac:dyDescent="0.2">
      <c r="A1226" s="19">
        <v>201</v>
      </c>
      <c r="B1226" s="20" t="s">
        <v>458</v>
      </c>
      <c r="C1226" s="20" t="s">
        <v>70</v>
      </c>
      <c r="D1226" s="20" t="s">
        <v>179</v>
      </c>
      <c r="E1226" s="20" t="s">
        <v>185</v>
      </c>
      <c r="F1226" s="20" t="s">
        <v>186</v>
      </c>
      <c r="G1226" s="20"/>
      <c r="H1226" s="21">
        <v>1793000</v>
      </c>
    </row>
    <row r="1227" spans="1:8" x14ac:dyDescent="0.2">
      <c r="A1227" s="19">
        <v>201</v>
      </c>
      <c r="B1227" s="20" t="s">
        <v>458</v>
      </c>
      <c r="C1227" s="20" t="s">
        <v>70</v>
      </c>
      <c r="D1227" s="20" t="s">
        <v>179</v>
      </c>
      <c r="E1227" s="20" t="s">
        <v>187</v>
      </c>
      <c r="F1227" s="20" t="s">
        <v>188</v>
      </c>
      <c r="G1227" s="20"/>
      <c r="H1227" s="21">
        <v>2000</v>
      </c>
    </row>
    <row r="1228" spans="1:8" x14ac:dyDescent="0.2">
      <c r="A1228" s="19">
        <v>201</v>
      </c>
      <c r="B1228" s="20" t="s">
        <v>458</v>
      </c>
      <c r="C1228" s="20" t="s">
        <v>70</v>
      </c>
      <c r="D1228" s="20" t="s">
        <v>179</v>
      </c>
      <c r="E1228" s="20" t="s">
        <v>187</v>
      </c>
      <c r="F1228" s="20" t="s">
        <v>189</v>
      </c>
      <c r="G1228" s="20"/>
      <c r="H1228" s="21">
        <v>57000</v>
      </c>
    </row>
    <row r="1229" spans="1:8" x14ac:dyDescent="0.2">
      <c r="A1229" s="19">
        <v>201</v>
      </c>
      <c r="B1229" s="20" t="s">
        <v>458</v>
      </c>
      <c r="C1229" s="20" t="s">
        <v>70</v>
      </c>
      <c r="D1229" s="20" t="s">
        <v>148</v>
      </c>
      <c r="E1229" s="20" t="s">
        <v>149</v>
      </c>
      <c r="F1229" s="20" t="s">
        <v>295</v>
      </c>
      <c r="G1229" s="20"/>
      <c r="H1229" s="21">
        <v>150000</v>
      </c>
    </row>
    <row r="1230" spans="1:8" x14ac:dyDescent="0.2">
      <c r="A1230" s="19">
        <v>201</v>
      </c>
      <c r="B1230" s="20" t="s">
        <v>458</v>
      </c>
      <c r="C1230" s="20" t="s">
        <v>70</v>
      </c>
      <c r="D1230" s="20" t="s">
        <v>148</v>
      </c>
      <c r="E1230" s="20" t="s">
        <v>153</v>
      </c>
      <c r="F1230" s="20" t="s">
        <v>154</v>
      </c>
      <c r="G1230" s="20" t="s">
        <v>204</v>
      </c>
      <c r="H1230" s="21">
        <v>3000</v>
      </c>
    </row>
    <row r="1231" spans="1:8" x14ac:dyDescent="0.2">
      <c r="A1231" s="19">
        <v>201</v>
      </c>
      <c r="B1231" s="20" t="s">
        <v>458</v>
      </c>
      <c r="C1231" s="20" t="s">
        <v>70</v>
      </c>
      <c r="D1231" s="20" t="s">
        <v>148</v>
      </c>
      <c r="E1231" s="20" t="s">
        <v>153</v>
      </c>
      <c r="F1231" s="20" t="s">
        <v>155</v>
      </c>
      <c r="G1231" s="20"/>
      <c r="H1231" s="21">
        <v>2000</v>
      </c>
    </row>
    <row r="1232" spans="1:8" x14ac:dyDescent="0.2">
      <c r="A1232" s="19">
        <v>201</v>
      </c>
      <c r="B1232" s="20" t="s">
        <v>458</v>
      </c>
      <c r="C1232" s="20" t="s">
        <v>70</v>
      </c>
      <c r="D1232" s="20" t="s">
        <v>148</v>
      </c>
      <c r="E1232" s="20" t="s">
        <v>206</v>
      </c>
      <c r="F1232" s="20" t="s">
        <v>72</v>
      </c>
      <c r="G1232" s="20"/>
      <c r="H1232" s="21">
        <v>172000</v>
      </c>
    </row>
    <row r="1233" spans="1:8" x14ac:dyDescent="0.2">
      <c r="A1233" s="19">
        <v>201</v>
      </c>
      <c r="B1233" s="20" t="s">
        <v>458</v>
      </c>
      <c r="C1233" s="20" t="s">
        <v>70</v>
      </c>
      <c r="D1233" s="20" t="s">
        <v>148</v>
      </c>
      <c r="E1233" s="20" t="s">
        <v>207</v>
      </c>
      <c r="F1233" s="20" t="s">
        <v>208</v>
      </c>
      <c r="G1233" s="20"/>
      <c r="H1233" s="21">
        <v>124000</v>
      </c>
    </row>
    <row r="1234" spans="1:8" x14ac:dyDescent="0.2">
      <c r="A1234" s="19">
        <v>201</v>
      </c>
      <c r="B1234" s="20" t="s">
        <v>458</v>
      </c>
      <c r="C1234" s="20" t="s">
        <v>70</v>
      </c>
      <c r="D1234" s="20" t="s">
        <v>160</v>
      </c>
      <c r="E1234" s="20" t="s">
        <v>161</v>
      </c>
      <c r="F1234" s="20" t="s">
        <v>162</v>
      </c>
      <c r="G1234" s="20"/>
      <c r="H1234" s="21">
        <v>63000</v>
      </c>
    </row>
    <row r="1235" spans="1:8" x14ac:dyDescent="0.2">
      <c r="A1235" s="19">
        <v>201</v>
      </c>
      <c r="B1235" s="20" t="s">
        <v>458</v>
      </c>
      <c r="C1235" s="20" t="s">
        <v>70</v>
      </c>
      <c r="D1235" s="20" t="s">
        <v>160</v>
      </c>
      <c r="E1235" s="20" t="s">
        <v>161</v>
      </c>
      <c r="F1235" s="20" t="s">
        <v>163</v>
      </c>
      <c r="G1235" s="20"/>
      <c r="H1235" s="21">
        <v>120000</v>
      </c>
    </row>
    <row r="1236" spans="1:8" x14ac:dyDescent="0.2">
      <c r="A1236" s="19">
        <v>201</v>
      </c>
      <c r="B1236" s="20" t="s">
        <v>458</v>
      </c>
      <c r="C1236" s="20" t="s">
        <v>70</v>
      </c>
      <c r="D1236" s="20" t="s">
        <v>160</v>
      </c>
      <c r="E1236" s="20" t="s">
        <v>161</v>
      </c>
      <c r="F1236" s="20" t="s">
        <v>333</v>
      </c>
      <c r="G1236" s="20"/>
      <c r="H1236" s="21">
        <v>92000</v>
      </c>
    </row>
    <row r="1237" spans="1:8" x14ac:dyDescent="0.2">
      <c r="A1237" s="19">
        <v>201</v>
      </c>
      <c r="B1237" s="20" t="s">
        <v>458</v>
      </c>
      <c r="C1237" s="20" t="s">
        <v>70</v>
      </c>
      <c r="D1237" s="20" t="s">
        <v>160</v>
      </c>
      <c r="E1237" s="20" t="s">
        <v>198</v>
      </c>
      <c r="F1237" s="20" t="s">
        <v>199</v>
      </c>
      <c r="G1237" s="20"/>
      <c r="H1237" s="21">
        <v>140000</v>
      </c>
    </row>
    <row r="1238" spans="1:8" x14ac:dyDescent="0.2">
      <c r="A1238" s="19">
        <v>212</v>
      </c>
      <c r="B1238" s="20" t="s">
        <v>461</v>
      </c>
      <c r="C1238" s="20" t="s">
        <v>70</v>
      </c>
      <c r="D1238" s="20" t="s">
        <v>71</v>
      </c>
      <c r="E1238" s="20" t="s">
        <v>72</v>
      </c>
      <c r="F1238" s="20" t="s">
        <v>462</v>
      </c>
      <c r="G1238" s="20"/>
      <c r="H1238" s="21">
        <v>2000</v>
      </c>
    </row>
    <row r="1239" spans="1:8" x14ac:dyDescent="0.2">
      <c r="A1239" s="19">
        <v>212</v>
      </c>
      <c r="B1239" s="20" t="s">
        <v>461</v>
      </c>
      <c r="C1239" s="20" t="s">
        <v>70</v>
      </c>
      <c r="D1239" s="20" t="s">
        <v>71</v>
      </c>
      <c r="E1239" s="20" t="s">
        <v>72</v>
      </c>
      <c r="F1239" s="20" t="s">
        <v>73</v>
      </c>
      <c r="G1239" s="20"/>
      <c r="H1239" s="21">
        <v>411000</v>
      </c>
    </row>
    <row r="1240" spans="1:8" x14ac:dyDescent="0.2">
      <c r="A1240" s="19">
        <v>212</v>
      </c>
      <c r="B1240" s="20" t="s">
        <v>461</v>
      </c>
      <c r="C1240" s="20" t="s">
        <v>70</v>
      </c>
      <c r="D1240" s="20" t="s">
        <v>71</v>
      </c>
      <c r="E1240" s="20" t="s">
        <v>72</v>
      </c>
      <c r="F1240" s="20" t="s">
        <v>74</v>
      </c>
      <c r="G1240" s="20"/>
      <c r="H1240" s="21">
        <v>73000</v>
      </c>
    </row>
    <row r="1241" spans="1:8" x14ac:dyDescent="0.2">
      <c r="A1241" s="19">
        <v>212</v>
      </c>
      <c r="B1241" s="20" t="s">
        <v>461</v>
      </c>
      <c r="C1241" s="20" t="s">
        <v>70</v>
      </c>
      <c r="D1241" s="20" t="s">
        <v>71</v>
      </c>
      <c r="E1241" s="20" t="s">
        <v>72</v>
      </c>
      <c r="F1241" s="20" t="s">
        <v>75</v>
      </c>
      <c r="G1241" s="20"/>
      <c r="H1241" s="21">
        <v>126000</v>
      </c>
    </row>
    <row r="1242" spans="1:8" x14ac:dyDescent="0.2">
      <c r="A1242" s="19">
        <v>212</v>
      </c>
      <c r="B1242" s="20" t="s">
        <v>461</v>
      </c>
      <c r="C1242" s="20" t="s">
        <v>70</v>
      </c>
      <c r="D1242" s="20" t="s">
        <v>71</v>
      </c>
      <c r="E1242" s="20" t="s">
        <v>72</v>
      </c>
      <c r="F1242" s="20" t="s">
        <v>76</v>
      </c>
      <c r="G1242" s="20"/>
      <c r="H1242" s="21">
        <v>60000</v>
      </c>
    </row>
    <row r="1243" spans="1:8" x14ac:dyDescent="0.2">
      <c r="A1243" s="19">
        <v>212</v>
      </c>
      <c r="B1243" s="20" t="s">
        <v>461</v>
      </c>
      <c r="C1243" s="20" t="s">
        <v>70</v>
      </c>
      <c r="D1243" s="20" t="s">
        <v>71</v>
      </c>
      <c r="E1243" s="20" t="s">
        <v>81</v>
      </c>
      <c r="F1243" s="20" t="s">
        <v>82</v>
      </c>
      <c r="G1243" s="20"/>
      <c r="H1243" s="21">
        <v>111000</v>
      </c>
    </row>
    <row r="1244" spans="1:8" x14ac:dyDescent="0.2">
      <c r="A1244" s="19">
        <v>212</v>
      </c>
      <c r="B1244" s="20" t="s">
        <v>461</v>
      </c>
      <c r="C1244" s="20" t="s">
        <v>70</v>
      </c>
      <c r="D1244" s="20" t="s">
        <v>71</v>
      </c>
      <c r="E1244" s="20" t="s">
        <v>81</v>
      </c>
      <c r="F1244" s="20" t="s">
        <v>83</v>
      </c>
      <c r="G1244" s="20"/>
      <c r="H1244" s="21">
        <v>9000</v>
      </c>
    </row>
    <row r="1245" spans="1:8" x14ac:dyDescent="0.2">
      <c r="A1245" s="19">
        <v>212</v>
      </c>
      <c r="B1245" s="20" t="s">
        <v>461</v>
      </c>
      <c r="C1245" s="20" t="s">
        <v>70</v>
      </c>
      <c r="D1245" s="20" t="s">
        <v>71</v>
      </c>
      <c r="E1245" s="20" t="s">
        <v>81</v>
      </c>
      <c r="F1245" s="20" t="s">
        <v>84</v>
      </c>
      <c r="G1245" s="20"/>
      <c r="H1245" s="21">
        <v>68000</v>
      </c>
    </row>
    <row r="1246" spans="1:8" x14ac:dyDescent="0.2">
      <c r="A1246" s="19">
        <v>212</v>
      </c>
      <c r="B1246" s="20" t="s">
        <v>461</v>
      </c>
      <c r="C1246" s="20" t="s">
        <v>70</v>
      </c>
      <c r="D1246" s="20" t="s">
        <v>71</v>
      </c>
      <c r="E1246" s="20" t="s">
        <v>59</v>
      </c>
      <c r="F1246" s="20" t="s">
        <v>228</v>
      </c>
      <c r="G1246" s="20"/>
      <c r="H1246" s="21">
        <v>3000</v>
      </c>
    </row>
    <row r="1247" spans="1:8" x14ac:dyDescent="0.2">
      <c r="A1247" s="19">
        <v>212</v>
      </c>
      <c r="B1247" s="20" t="s">
        <v>461</v>
      </c>
      <c r="C1247" s="20" t="s">
        <v>70</v>
      </c>
      <c r="D1247" s="20" t="s">
        <v>85</v>
      </c>
      <c r="E1247" s="20" t="s">
        <v>86</v>
      </c>
      <c r="F1247" s="20" t="s">
        <v>87</v>
      </c>
      <c r="G1247" s="20" t="s">
        <v>88</v>
      </c>
      <c r="H1247" s="21">
        <v>182000</v>
      </c>
    </row>
    <row r="1248" spans="1:8" x14ac:dyDescent="0.2">
      <c r="A1248" s="19">
        <v>212</v>
      </c>
      <c r="B1248" s="20" t="s">
        <v>461</v>
      </c>
      <c r="C1248" s="20" t="s">
        <v>70</v>
      </c>
      <c r="D1248" s="20" t="s">
        <v>85</v>
      </c>
      <c r="E1248" s="20" t="s">
        <v>89</v>
      </c>
      <c r="F1248" s="20" t="s">
        <v>90</v>
      </c>
      <c r="G1248" s="20" t="s">
        <v>91</v>
      </c>
      <c r="H1248" s="21">
        <v>50000</v>
      </c>
    </row>
    <row r="1249" spans="1:8" x14ac:dyDescent="0.2">
      <c r="A1249" s="19">
        <v>212</v>
      </c>
      <c r="B1249" s="20" t="s">
        <v>461</v>
      </c>
      <c r="C1249" s="20" t="s">
        <v>70</v>
      </c>
      <c r="D1249" s="20" t="s">
        <v>85</v>
      </c>
      <c r="E1249" s="20" t="s">
        <v>89</v>
      </c>
      <c r="F1249" s="20" t="s">
        <v>93</v>
      </c>
      <c r="G1249" s="20" t="s">
        <v>91</v>
      </c>
      <c r="H1249" s="21">
        <v>400000</v>
      </c>
    </row>
    <row r="1250" spans="1:8" x14ac:dyDescent="0.2">
      <c r="A1250" s="19">
        <v>212</v>
      </c>
      <c r="B1250" s="20" t="s">
        <v>461</v>
      </c>
      <c r="C1250" s="20" t="s">
        <v>70</v>
      </c>
      <c r="D1250" s="20" t="s">
        <v>85</v>
      </c>
      <c r="E1250" s="20" t="s">
        <v>89</v>
      </c>
      <c r="F1250" s="20" t="s">
        <v>94</v>
      </c>
      <c r="G1250" s="20" t="s">
        <v>91</v>
      </c>
      <c r="H1250" s="21">
        <v>15000</v>
      </c>
    </row>
    <row r="1251" spans="1:8" x14ac:dyDescent="0.2">
      <c r="A1251" s="19">
        <v>212</v>
      </c>
      <c r="B1251" s="20" t="s">
        <v>461</v>
      </c>
      <c r="C1251" s="20" t="s">
        <v>70</v>
      </c>
      <c r="D1251" s="20" t="s">
        <v>85</v>
      </c>
      <c r="E1251" s="20" t="s">
        <v>95</v>
      </c>
      <c r="F1251" s="20" t="s">
        <v>96</v>
      </c>
      <c r="G1251" s="20" t="s">
        <v>463</v>
      </c>
      <c r="H1251" s="21">
        <v>114000</v>
      </c>
    </row>
    <row r="1252" spans="1:8" x14ac:dyDescent="0.2">
      <c r="A1252" s="19">
        <v>212</v>
      </c>
      <c r="B1252" s="20" t="s">
        <v>461</v>
      </c>
      <c r="C1252" s="20" t="s">
        <v>70</v>
      </c>
      <c r="D1252" s="20" t="s">
        <v>85</v>
      </c>
      <c r="E1252" s="20" t="s">
        <v>100</v>
      </c>
      <c r="F1252" s="20" t="s">
        <v>101</v>
      </c>
      <c r="G1252" s="20" t="s">
        <v>88</v>
      </c>
      <c r="H1252" s="21">
        <v>200000</v>
      </c>
    </row>
    <row r="1253" spans="1:8" x14ac:dyDescent="0.2">
      <c r="A1253" s="19">
        <v>212</v>
      </c>
      <c r="B1253" s="20" t="s">
        <v>461</v>
      </c>
      <c r="C1253" s="20" t="s">
        <v>70</v>
      </c>
      <c r="D1253" s="20" t="s">
        <v>109</v>
      </c>
      <c r="E1253" s="20" t="s">
        <v>72</v>
      </c>
      <c r="F1253" s="20" t="s">
        <v>172</v>
      </c>
      <c r="G1253" s="20" t="s">
        <v>321</v>
      </c>
      <c r="H1253" s="21">
        <v>25000</v>
      </c>
    </row>
    <row r="1254" spans="1:8" x14ac:dyDescent="0.2">
      <c r="A1254" s="19">
        <v>212</v>
      </c>
      <c r="B1254" s="20" t="s">
        <v>461</v>
      </c>
      <c r="C1254" s="20" t="s">
        <v>70</v>
      </c>
      <c r="D1254" s="20" t="s">
        <v>118</v>
      </c>
      <c r="E1254" s="20" t="s">
        <v>119</v>
      </c>
      <c r="F1254" s="20" t="s">
        <v>120</v>
      </c>
      <c r="G1254" s="20" t="s">
        <v>357</v>
      </c>
      <c r="H1254" s="21">
        <v>600000</v>
      </c>
    </row>
    <row r="1255" spans="1:8" x14ac:dyDescent="0.2">
      <c r="A1255" s="19">
        <v>212</v>
      </c>
      <c r="B1255" s="20" t="s">
        <v>461</v>
      </c>
      <c r="C1255" s="20" t="s">
        <v>70</v>
      </c>
      <c r="D1255" s="20" t="s">
        <v>118</v>
      </c>
      <c r="E1255" s="20" t="s">
        <v>123</v>
      </c>
      <c r="F1255" s="20" t="s">
        <v>123</v>
      </c>
      <c r="G1255" s="20" t="s">
        <v>219</v>
      </c>
      <c r="H1255" s="21">
        <v>150000</v>
      </c>
    </row>
    <row r="1256" spans="1:8" x14ac:dyDescent="0.2">
      <c r="A1256" s="19">
        <v>212</v>
      </c>
      <c r="B1256" s="20" t="s">
        <v>461</v>
      </c>
      <c r="C1256" s="20" t="s">
        <v>70</v>
      </c>
      <c r="D1256" s="20" t="s">
        <v>118</v>
      </c>
      <c r="E1256" s="20" t="s">
        <v>131</v>
      </c>
      <c r="F1256" s="20" t="s">
        <v>132</v>
      </c>
      <c r="G1256" s="20" t="s">
        <v>464</v>
      </c>
      <c r="H1256" s="21">
        <v>120000</v>
      </c>
    </row>
    <row r="1257" spans="1:8" ht="23" x14ac:dyDescent="0.2">
      <c r="A1257" s="19">
        <v>212</v>
      </c>
      <c r="B1257" s="20" t="s">
        <v>461</v>
      </c>
      <c r="C1257" s="20" t="s">
        <v>70</v>
      </c>
      <c r="D1257" s="20" t="s">
        <v>118</v>
      </c>
      <c r="E1257" s="20" t="s">
        <v>134</v>
      </c>
      <c r="F1257" s="20" t="s">
        <v>137</v>
      </c>
      <c r="G1257" s="20" t="s">
        <v>465</v>
      </c>
      <c r="H1257" s="21">
        <v>81000</v>
      </c>
    </row>
    <row r="1258" spans="1:8" x14ac:dyDescent="0.2">
      <c r="A1258" s="19">
        <v>212</v>
      </c>
      <c r="B1258" s="20" t="s">
        <v>461</v>
      </c>
      <c r="C1258" s="20" t="s">
        <v>70</v>
      </c>
      <c r="D1258" s="20" t="s">
        <v>141</v>
      </c>
      <c r="E1258" s="20" t="s">
        <v>145</v>
      </c>
      <c r="F1258" s="20" t="s">
        <v>363</v>
      </c>
      <c r="G1258" s="20" t="s">
        <v>91</v>
      </c>
      <c r="H1258" s="21">
        <v>500000</v>
      </c>
    </row>
    <row r="1259" spans="1:8" x14ac:dyDescent="0.2">
      <c r="A1259" s="19">
        <v>212</v>
      </c>
      <c r="B1259" s="20" t="s">
        <v>461</v>
      </c>
      <c r="C1259" s="20" t="s">
        <v>70</v>
      </c>
      <c r="D1259" s="20" t="s">
        <v>160</v>
      </c>
      <c r="E1259" s="20" t="s">
        <v>161</v>
      </c>
      <c r="F1259" s="20" t="s">
        <v>162</v>
      </c>
      <c r="G1259" s="20"/>
      <c r="H1259" s="21">
        <v>63000</v>
      </c>
    </row>
    <row r="1260" spans="1:8" x14ac:dyDescent="0.2">
      <c r="A1260" s="19">
        <v>212</v>
      </c>
      <c r="B1260" s="20" t="s">
        <v>461</v>
      </c>
      <c r="C1260" s="20" t="s">
        <v>70</v>
      </c>
      <c r="D1260" s="20" t="s">
        <v>160</v>
      </c>
      <c r="E1260" s="20" t="s">
        <v>161</v>
      </c>
      <c r="F1260" s="20" t="s">
        <v>163</v>
      </c>
      <c r="G1260" s="20"/>
      <c r="H1260" s="21">
        <v>342000</v>
      </c>
    </row>
    <row r="1261" spans="1:8" x14ac:dyDescent="0.2">
      <c r="A1261" s="19">
        <v>213</v>
      </c>
      <c r="B1261" s="20" t="s">
        <v>466</v>
      </c>
      <c r="C1261" s="20" t="s">
        <v>70</v>
      </c>
      <c r="D1261" s="20" t="s">
        <v>71</v>
      </c>
      <c r="E1261" s="20" t="s">
        <v>72</v>
      </c>
      <c r="F1261" s="20" t="s">
        <v>73</v>
      </c>
      <c r="G1261" s="20"/>
      <c r="H1261" s="21">
        <v>344000</v>
      </c>
    </row>
    <row r="1262" spans="1:8" x14ac:dyDescent="0.2">
      <c r="A1262" s="19">
        <v>213</v>
      </c>
      <c r="B1262" s="20" t="s">
        <v>466</v>
      </c>
      <c r="C1262" s="20" t="s">
        <v>70</v>
      </c>
      <c r="D1262" s="20" t="s">
        <v>71</v>
      </c>
      <c r="E1262" s="20" t="s">
        <v>72</v>
      </c>
      <c r="F1262" s="20" t="s">
        <v>74</v>
      </c>
      <c r="G1262" s="20"/>
      <c r="H1262" s="21">
        <v>61000</v>
      </c>
    </row>
    <row r="1263" spans="1:8" x14ac:dyDescent="0.2">
      <c r="A1263" s="19">
        <v>213</v>
      </c>
      <c r="B1263" s="20" t="s">
        <v>466</v>
      </c>
      <c r="C1263" s="20" t="s">
        <v>70</v>
      </c>
      <c r="D1263" s="20" t="s">
        <v>71</v>
      </c>
      <c r="E1263" s="20" t="s">
        <v>72</v>
      </c>
      <c r="F1263" s="20" t="s">
        <v>75</v>
      </c>
      <c r="G1263" s="20"/>
      <c r="H1263" s="21">
        <v>106000</v>
      </c>
    </row>
    <row r="1264" spans="1:8" x14ac:dyDescent="0.2">
      <c r="A1264" s="19">
        <v>213</v>
      </c>
      <c r="B1264" s="20" t="s">
        <v>466</v>
      </c>
      <c r="C1264" s="20" t="s">
        <v>70</v>
      </c>
      <c r="D1264" s="20" t="s">
        <v>71</v>
      </c>
      <c r="E1264" s="20" t="s">
        <v>72</v>
      </c>
      <c r="F1264" s="20" t="s">
        <v>76</v>
      </c>
      <c r="G1264" s="20"/>
      <c r="H1264" s="21">
        <v>20000</v>
      </c>
    </row>
    <row r="1265" spans="1:8" x14ac:dyDescent="0.2">
      <c r="A1265" s="19">
        <v>213</v>
      </c>
      <c r="B1265" s="20" t="s">
        <v>466</v>
      </c>
      <c r="C1265" s="20" t="s">
        <v>70</v>
      </c>
      <c r="D1265" s="20" t="s">
        <v>71</v>
      </c>
      <c r="E1265" s="20" t="s">
        <v>81</v>
      </c>
      <c r="F1265" s="20" t="s">
        <v>82</v>
      </c>
      <c r="G1265" s="20"/>
      <c r="H1265" s="21">
        <v>93000</v>
      </c>
    </row>
    <row r="1266" spans="1:8" x14ac:dyDescent="0.2">
      <c r="A1266" s="19">
        <v>213</v>
      </c>
      <c r="B1266" s="20" t="s">
        <v>466</v>
      </c>
      <c r="C1266" s="20" t="s">
        <v>70</v>
      </c>
      <c r="D1266" s="20" t="s">
        <v>71</v>
      </c>
      <c r="E1266" s="20" t="s">
        <v>81</v>
      </c>
      <c r="F1266" s="20" t="s">
        <v>83</v>
      </c>
      <c r="G1266" s="20"/>
      <c r="H1266" s="21">
        <v>8000</v>
      </c>
    </row>
    <row r="1267" spans="1:8" x14ac:dyDescent="0.2">
      <c r="A1267" s="19">
        <v>213</v>
      </c>
      <c r="B1267" s="20" t="s">
        <v>466</v>
      </c>
      <c r="C1267" s="20" t="s">
        <v>70</v>
      </c>
      <c r="D1267" s="20" t="s">
        <v>71</v>
      </c>
      <c r="E1267" s="20" t="s">
        <v>81</v>
      </c>
      <c r="F1267" s="20" t="s">
        <v>84</v>
      </c>
      <c r="G1267" s="20"/>
      <c r="H1267" s="21">
        <v>46000</v>
      </c>
    </row>
    <row r="1268" spans="1:8" x14ac:dyDescent="0.2">
      <c r="A1268" s="19">
        <v>213</v>
      </c>
      <c r="B1268" s="20" t="s">
        <v>466</v>
      </c>
      <c r="C1268" s="20" t="s">
        <v>70</v>
      </c>
      <c r="D1268" s="20" t="s">
        <v>118</v>
      </c>
      <c r="E1268" s="20" t="s">
        <v>119</v>
      </c>
      <c r="F1268" s="20" t="s">
        <v>120</v>
      </c>
      <c r="G1268" s="20" t="s">
        <v>467</v>
      </c>
      <c r="H1268" s="21">
        <v>1500000</v>
      </c>
    </row>
    <row r="1269" spans="1:8" x14ac:dyDescent="0.2">
      <c r="A1269" s="19">
        <v>213</v>
      </c>
      <c r="B1269" s="20" t="s">
        <v>466</v>
      </c>
      <c r="C1269" s="20" t="s">
        <v>70</v>
      </c>
      <c r="D1269" s="20" t="s">
        <v>118</v>
      </c>
      <c r="E1269" s="20" t="s">
        <v>72</v>
      </c>
      <c r="F1269" s="20" t="s">
        <v>175</v>
      </c>
      <c r="G1269" s="20" t="s">
        <v>330</v>
      </c>
      <c r="H1269" s="21">
        <v>100000</v>
      </c>
    </row>
    <row r="1270" spans="1:8" x14ac:dyDescent="0.2">
      <c r="A1270" s="19">
        <v>213</v>
      </c>
      <c r="B1270" s="20" t="s">
        <v>466</v>
      </c>
      <c r="C1270" s="20" t="s">
        <v>70</v>
      </c>
      <c r="D1270" s="20" t="s">
        <v>118</v>
      </c>
      <c r="E1270" s="20" t="s">
        <v>123</v>
      </c>
      <c r="F1270" s="20" t="s">
        <v>123</v>
      </c>
      <c r="G1270" s="20" t="s">
        <v>219</v>
      </c>
      <c r="H1270" s="21">
        <v>375000</v>
      </c>
    </row>
    <row r="1271" spans="1:8" x14ac:dyDescent="0.2">
      <c r="A1271" s="19">
        <v>213</v>
      </c>
      <c r="B1271" s="20" t="s">
        <v>466</v>
      </c>
      <c r="C1271" s="20" t="s">
        <v>70</v>
      </c>
      <c r="D1271" s="20" t="s">
        <v>118</v>
      </c>
      <c r="E1271" s="20" t="s">
        <v>131</v>
      </c>
      <c r="F1271" s="20" t="s">
        <v>132</v>
      </c>
      <c r="G1271" s="20" t="s">
        <v>464</v>
      </c>
      <c r="H1271" s="21">
        <v>75000</v>
      </c>
    </row>
    <row r="1272" spans="1:8" x14ac:dyDescent="0.2">
      <c r="A1272" s="19">
        <v>213</v>
      </c>
      <c r="B1272" s="20" t="s">
        <v>466</v>
      </c>
      <c r="C1272" s="20" t="s">
        <v>70</v>
      </c>
      <c r="D1272" s="20" t="s">
        <v>118</v>
      </c>
      <c r="E1272" s="20" t="s">
        <v>134</v>
      </c>
      <c r="F1272" s="20" t="s">
        <v>137</v>
      </c>
      <c r="G1272" s="20" t="s">
        <v>312</v>
      </c>
      <c r="H1272" s="21">
        <v>30000</v>
      </c>
    </row>
    <row r="1273" spans="1:8" x14ac:dyDescent="0.2">
      <c r="A1273" s="19">
        <v>213</v>
      </c>
      <c r="B1273" s="20" t="s">
        <v>466</v>
      </c>
      <c r="C1273" s="20" t="s">
        <v>70</v>
      </c>
      <c r="D1273" s="20" t="s">
        <v>179</v>
      </c>
      <c r="E1273" s="20" t="s">
        <v>221</v>
      </c>
      <c r="F1273" s="20" t="s">
        <v>275</v>
      </c>
      <c r="G1273" s="20" t="s">
        <v>91</v>
      </c>
      <c r="H1273" s="21">
        <v>191000</v>
      </c>
    </row>
    <row r="1274" spans="1:8" x14ac:dyDescent="0.2">
      <c r="A1274" s="19">
        <v>213</v>
      </c>
      <c r="B1274" s="20" t="s">
        <v>466</v>
      </c>
      <c r="C1274" s="20" t="s">
        <v>70</v>
      </c>
      <c r="D1274" s="20" t="s">
        <v>179</v>
      </c>
      <c r="E1274" s="20" t="s">
        <v>313</v>
      </c>
      <c r="F1274" s="20" t="s">
        <v>314</v>
      </c>
      <c r="G1274" s="20" t="s">
        <v>91</v>
      </c>
      <c r="H1274" s="21">
        <v>214000</v>
      </c>
    </row>
    <row r="1275" spans="1:8" x14ac:dyDescent="0.2">
      <c r="A1275" s="19">
        <v>213</v>
      </c>
      <c r="B1275" s="20" t="s">
        <v>466</v>
      </c>
      <c r="C1275" s="20" t="s">
        <v>70</v>
      </c>
      <c r="D1275" s="20" t="s">
        <v>179</v>
      </c>
      <c r="E1275" s="20" t="s">
        <v>180</v>
      </c>
      <c r="F1275" s="20" t="s">
        <v>384</v>
      </c>
      <c r="G1275" s="20" t="s">
        <v>91</v>
      </c>
      <c r="H1275" s="21">
        <v>138000</v>
      </c>
    </row>
    <row r="1276" spans="1:8" x14ac:dyDescent="0.2">
      <c r="A1276" s="19">
        <v>213</v>
      </c>
      <c r="B1276" s="20" t="s">
        <v>466</v>
      </c>
      <c r="C1276" s="20" t="s">
        <v>70</v>
      </c>
      <c r="D1276" s="20" t="s">
        <v>179</v>
      </c>
      <c r="E1276" s="20" t="s">
        <v>185</v>
      </c>
      <c r="F1276" s="20" t="s">
        <v>186</v>
      </c>
      <c r="G1276" s="20"/>
      <c r="H1276" s="21">
        <v>2865000</v>
      </c>
    </row>
    <row r="1277" spans="1:8" x14ac:dyDescent="0.2">
      <c r="A1277" s="19">
        <v>213</v>
      </c>
      <c r="B1277" s="20" t="s">
        <v>466</v>
      </c>
      <c r="C1277" s="20" t="s">
        <v>70</v>
      </c>
      <c r="D1277" s="20" t="s">
        <v>179</v>
      </c>
      <c r="E1277" s="20" t="s">
        <v>187</v>
      </c>
      <c r="F1277" s="20" t="s">
        <v>189</v>
      </c>
      <c r="G1277" s="20" t="s">
        <v>88</v>
      </c>
      <c r="H1277" s="21">
        <v>110000</v>
      </c>
    </row>
    <row r="1278" spans="1:8" x14ac:dyDescent="0.2">
      <c r="A1278" s="19">
        <v>213</v>
      </c>
      <c r="B1278" s="20" t="s">
        <v>466</v>
      </c>
      <c r="C1278" s="20" t="s">
        <v>70</v>
      </c>
      <c r="D1278" s="20" t="s">
        <v>141</v>
      </c>
      <c r="E1278" s="20" t="s">
        <v>145</v>
      </c>
      <c r="F1278" s="20" t="s">
        <v>468</v>
      </c>
      <c r="G1278" s="20"/>
      <c r="H1278" s="21">
        <v>113000</v>
      </c>
    </row>
    <row r="1279" spans="1:8" x14ac:dyDescent="0.2">
      <c r="A1279" s="19">
        <v>213</v>
      </c>
      <c r="B1279" s="20" t="s">
        <v>466</v>
      </c>
      <c r="C1279" s="20" t="s">
        <v>70</v>
      </c>
      <c r="D1279" s="20" t="s">
        <v>148</v>
      </c>
      <c r="E1279" s="20" t="s">
        <v>149</v>
      </c>
      <c r="F1279" s="20" t="s">
        <v>150</v>
      </c>
      <c r="G1279" s="20"/>
      <c r="H1279" s="21">
        <v>54000</v>
      </c>
    </row>
    <row r="1280" spans="1:8" x14ac:dyDescent="0.2">
      <c r="A1280" s="19">
        <v>213</v>
      </c>
      <c r="B1280" s="20" t="s">
        <v>466</v>
      </c>
      <c r="C1280" s="20" t="s">
        <v>70</v>
      </c>
      <c r="D1280" s="20" t="s">
        <v>148</v>
      </c>
      <c r="E1280" s="20" t="s">
        <v>151</v>
      </c>
      <c r="F1280" s="20" t="s">
        <v>368</v>
      </c>
      <c r="G1280" s="20"/>
      <c r="H1280" s="21">
        <v>5000</v>
      </c>
    </row>
    <row r="1281" spans="1:8" x14ac:dyDescent="0.2">
      <c r="A1281" s="19">
        <v>213</v>
      </c>
      <c r="B1281" s="20" t="s">
        <v>466</v>
      </c>
      <c r="C1281" s="20" t="s">
        <v>70</v>
      </c>
      <c r="D1281" s="20" t="s">
        <v>148</v>
      </c>
      <c r="E1281" s="20" t="s">
        <v>151</v>
      </c>
      <c r="F1281" s="20" t="s">
        <v>152</v>
      </c>
      <c r="G1281" s="20"/>
      <c r="H1281" s="21">
        <v>6000</v>
      </c>
    </row>
    <row r="1282" spans="1:8" x14ac:dyDescent="0.2">
      <c r="A1282" s="19">
        <v>213</v>
      </c>
      <c r="B1282" s="20" t="s">
        <v>466</v>
      </c>
      <c r="C1282" s="20" t="s">
        <v>70</v>
      </c>
      <c r="D1282" s="20" t="s">
        <v>148</v>
      </c>
      <c r="E1282" s="20" t="s">
        <v>153</v>
      </c>
      <c r="F1282" s="20" t="s">
        <v>154</v>
      </c>
      <c r="G1282" s="20" t="s">
        <v>204</v>
      </c>
      <c r="H1282" s="21">
        <v>3000</v>
      </c>
    </row>
    <row r="1283" spans="1:8" x14ac:dyDescent="0.2">
      <c r="A1283" s="19">
        <v>213</v>
      </c>
      <c r="B1283" s="20" t="s">
        <v>466</v>
      </c>
      <c r="C1283" s="20" t="s">
        <v>70</v>
      </c>
      <c r="D1283" s="20" t="s">
        <v>148</v>
      </c>
      <c r="E1283" s="20" t="s">
        <v>153</v>
      </c>
      <c r="F1283" s="20" t="s">
        <v>155</v>
      </c>
      <c r="G1283" s="20"/>
      <c r="H1283" s="21">
        <v>4000</v>
      </c>
    </row>
    <row r="1284" spans="1:8" x14ac:dyDescent="0.2">
      <c r="A1284" s="19">
        <v>213</v>
      </c>
      <c r="B1284" s="20" t="s">
        <v>466</v>
      </c>
      <c r="C1284" s="20" t="s">
        <v>70</v>
      </c>
      <c r="D1284" s="20" t="s">
        <v>148</v>
      </c>
      <c r="E1284" s="20" t="s">
        <v>191</v>
      </c>
      <c r="F1284" s="20" t="s">
        <v>192</v>
      </c>
      <c r="G1284" s="20"/>
      <c r="H1284" s="21">
        <v>2000</v>
      </c>
    </row>
    <row r="1285" spans="1:8" x14ac:dyDescent="0.2">
      <c r="A1285" s="19">
        <v>213</v>
      </c>
      <c r="B1285" s="20" t="s">
        <v>466</v>
      </c>
      <c r="C1285" s="20" t="s">
        <v>70</v>
      </c>
      <c r="D1285" s="20" t="s">
        <v>148</v>
      </c>
      <c r="E1285" s="20" t="s">
        <v>191</v>
      </c>
      <c r="F1285" s="20" t="s">
        <v>193</v>
      </c>
      <c r="G1285" s="20"/>
      <c r="H1285" s="21">
        <v>3000</v>
      </c>
    </row>
    <row r="1286" spans="1:8" x14ac:dyDescent="0.2">
      <c r="A1286" s="19">
        <v>213</v>
      </c>
      <c r="B1286" s="20" t="s">
        <v>466</v>
      </c>
      <c r="C1286" s="20" t="s">
        <v>70</v>
      </c>
      <c r="D1286" s="20" t="s">
        <v>148</v>
      </c>
      <c r="E1286" s="20" t="s">
        <v>206</v>
      </c>
      <c r="F1286" s="20" t="s">
        <v>72</v>
      </c>
      <c r="G1286" s="20"/>
      <c r="H1286" s="21">
        <v>411000</v>
      </c>
    </row>
    <row r="1287" spans="1:8" x14ac:dyDescent="0.2">
      <c r="A1287" s="19">
        <v>213</v>
      </c>
      <c r="B1287" s="20" t="s">
        <v>466</v>
      </c>
      <c r="C1287" s="20" t="s">
        <v>70</v>
      </c>
      <c r="D1287" s="20" t="s">
        <v>148</v>
      </c>
      <c r="E1287" s="20" t="s">
        <v>207</v>
      </c>
      <c r="F1287" s="20" t="s">
        <v>208</v>
      </c>
      <c r="G1287" s="20"/>
      <c r="H1287" s="21">
        <v>296000</v>
      </c>
    </row>
    <row r="1288" spans="1:8" ht="34" x14ac:dyDescent="0.2">
      <c r="A1288" s="19">
        <v>213</v>
      </c>
      <c r="B1288" s="20" t="s">
        <v>466</v>
      </c>
      <c r="C1288" s="20" t="s">
        <v>70</v>
      </c>
      <c r="D1288" s="20" t="s">
        <v>160</v>
      </c>
      <c r="E1288" s="20" t="s">
        <v>198</v>
      </c>
      <c r="F1288" s="20" t="s">
        <v>199</v>
      </c>
      <c r="G1288" s="20" t="s">
        <v>469</v>
      </c>
      <c r="H1288" s="21">
        <v>334000</v>
      </c>
    </row>
    <row r="1289" spans="1:8" ht="23" x14ac:dyDescent="0.2">
      <c r="A1289" s="19">
        <v>213</v>
      </c>
      <c r="B1289" s="20" t="s">
        <v>466</v>
      </c>
      <c r="C1289" s="20" t="s">
        <v>70</v>
      </c>
      <c r="D1289" s="20" t="s">
        <v>160</v>
      </c>
      <c r="E1289" s="20" t="s">
        <v>234</v>
      </c>
      <c r="F1289" s="20" t="s">
        <v>234</v>
      </c>
      <c r="G1289" s="20" t="s">
        <v>470</v>
      </c>
      <c r="H1289" s="21">
        <v>100000</v>
      </c>
    </row>
    <row r="1290" spans="1:8" ht="23" x14ac:dyDescent="0.2">
      <c r="A1290" s="19">
        <v>213</v>
      </c>
      <c r="B1290" s="20" t="s">
        <v>466</v>
      </c>
      <c r="C1290" s="20" t="s">
        <v>70</v>
      </c>
      <c r="D1290" s="20" t="s">
        <v>160</v>
      </c>
      <c r="E1290" s="20" t="s">
        <v>234</v>
      </c>
      <c r="F1290" s="20" t="s">
        <v>234</v>
      </c>
      <c r="G1290" s="20" t="s">
        <v>471</v>
      </c>
      <c r="H1290" s="21">
        <v>5000</v>
      </c>
    </row>
    <row r="1291" spans="1:8" x14ac:dyDescent="0.2">
      <c r="A1291" s="19">
        <v>214</v>
      </c>
      <c r="B1291" s="20" t="s">
        <v>472</v>
      </c>
      <c r="C1291" s="20" t="s">
        <v>70</v>
      </c>
      <c r="D1291" s="20" t="s">
        <v>71</v>
      </c>
      <c r="E1291" s="20" t="s">
        <v>72</v>
      </c>
      <c r="F1291" s="20" t="s">
        <v>73</v>
      </c>
      <c r="G1291" s="20"/>
      <c r="H1291" s="21">
        <v>252000</v>
      </c>
    </row>
    <row r="1292" spans="1:8" x14ac:dyDescent="0.2">
      <c r="A1292" s="19">
        <v>214</v>
      </c>
      <c r="B1292" s="20" t="s">
        <v>472</v>
      </c>
      <c r="C1292" s="20" t="s">
        <v>70</v>
      </c>
      <c r="D1292" s="20" t="s">
        <v>71</v>
      </c>
      <c r="E1292" s="20" t="s">
        <v>72</v>
      </c>
      <c r="F1292" s="20" t="s">
        <v>74</v>
      </c>
      <c r="G1292" s="20"/>
      <c r="H1292" s="21">
        <v>45000</v>
      </c>
    </row>
    <row r="1293" spans="1:8" x14ac:dyDescent="0.2">
      <c r="A1293" s="19">
        <v>214</v>
      </c>
      <c r="B1293" s="20" t="s">
        <v>472</v>
      </c>
      <c r="C1293" s="20" t="s">
        <v>70</v>
      </c>
      <c r="D1293" s="20" t="s">
        <v>71</v>
      </c>
      <c r="E1293" s="20" t="s">
        <v>72</v>
      </c>
      <c r="F1293" s="20" t="s">
        <v>76</v>
      </c>
      <c r="G1293" s="20"/>
      <c r="H1293" s="21">
        <v>20000</v>
      </c>
    </row>
    <row r="1294" spans="1:8" x14ac:dyDescent="0.2">
      <c r="A1294" s="19">
        <v>214</v>
      </c>
      <c r="B1294" s="20" t="s">
        <v>472</v>
      </c>
      <c r="C1294" s="20" t="s">
        <v>70</v>
      </c>
      <c r="D1294" s="20" t="s">
        <v>71</v>
      </c>
      <c r="E1294" s="20" t="s">
        <v>81</v>
      </c>
      <c r="F1294" s="20" t="s">
        <v>82</v>
      </c>
      <c r="G1294" s="20"/>
      <c r="H1294" s="21">
        <v>68000</v>
      </c>
    </row>
    <row r="1295" spans="1:8" x14ac:dyDescent="0.2">
      <c r="A1295" s="19">
        <v>214</v>
      </c>
      <c r="B1295" s="20" t="s">
        <v>472</v>
      </c>
      <c r="C1295" s="20" t="s">
        <v>70</v>
      </c>
      <c r="D1295" s="20" t="s">
        <v>71</v>
      </c>
      <c r="E1295" s="20" t="s">
        <v>81</v>
      </c>
      <c r="F1295" s="20" t="s">
        <v>83</v>
      </c>
      <c r="G1295" s="20"/>
      <c r="H1295" s="21">
        <v>6000</v>
      </c>
    </row>
    <row r="1296" spans="1:8" x14ac:dyDescent="0.2">
      <c r="A1296" s="19">
        <v>214</v>
      </c>
      <c r="B1296" s="20" t="s">
        <v>472</v>
      </c>
      <c r="C1296" s="20" t="s">
        <v>70</v>
      </c>
      <c r="D1296" s="20" t="s">
        <v>71</v>
      </c>
      <c r="E1296" s="20" t="s">
        <v>81</v>
      </c>
      <c r="F1296" s="20" t="s">
        <v>84</v>
      </c>
      <c r="G1296" s="20"/>
      <c r="H1296" s="21">
        <v>52000</v>
      </c>
    </row>
    <row r="1297" spans="1:8" x14ac:dyDescent="0.2">
      <c r="A1297" s="19">
        <v>214</v>
      </c>
      <c r="B1297" s="20" t="s">
        <v>472</v>
      </c>
      <c r="C1297" s="20" t="s">
        <v>70</v>
      </c>
      <c r="D1297" s="20" t="s">
        <v>118</v>
      </c>
      <c r="E1297" s="20" t="s">
        <v>123</v>
      </c>
      <c r="F1297" s="20" t="s">
        <v>124</v>
      </c>
      <c r="G1297" s="20"/>
      <c r="H1297" s="21">
        <v>5000</v>
      </c>
    </row>
    <row r="1298" spans="1:8" x14ac:dyDescent="0.2">
      <c r="A1298" s="19">
        <v>214</v>
      </c>
      <c r="B1298" s="20" t="s">
        <v>472</v>
      </c>
      <c r="C1298" s="20" t="s">
        <v>70</v>
      </c>
      <c r="D1298" s="20" t="s">
        <v>179</v>
      </c>
      <c r="E1298" s="20" t="s">
        <v>180</v>
      </c>
      <c r="F1298" s="20" t="s">
        <v>181</v>
      </c>
      <c r="G1298" s="20"/>
      <c r="H1298" s="21">
        <v>98000</v>
      </c>
    </row>
    <row r="1299" spans="1:8" x14ac:dyDescent="0.2">
      <c r="A1299" s="19">
        <v>214</v>
      </c>
      <c r="B1299" s="20" t="s">
        <v>472</v>
      </c>
      <c r="C1299" s="20" t="s">
        <v>70</v>
      </c>
      <c r="D1299" s="20" t="s">
        <v>179</v>
      </c>
      <c r="E1299" s="20" t="s">
        <v>187</v>
      </c>
      <c r="F1299" s="20" t="s">
        <v>189</v>
      </c>
      <c r="G1299" s="20" t="s">
        <v>88</v>
      </c>
      <c r="H1299" s="21">
        <v>81000</v>
      </c>
    </row>
    <row r="1300" spans="1:8" x14ac:dyDescent="0.2">
      <c r="A1300" s="19">
        <v>214</v>
      </c>
      <c r="B1300" s="20" t="s">
        <v>472</v>
      </c>
      <c r="C1300" s="20" t="s">
        <v>70</v>
      </c>
      <c r="D1300" s="20" t="s">
        <v>141</v>
      </c>
      <c r="E1300" s="20" t="s">
        <v>145</v>
      </c>
      <c r="F1300" s="20" t="s">
        <v>363</v>
      </c>
      <c r="G1300" s="20"/>
      <c r="H1300" s="21">
        <v>150000</v>
      </c>
    </row>
    <row r="1301" spans="1:8" x14ac:dyDescent="0.2">
      <c r="A1301" s="19">
        <v>214</v>
      </c>
      <c r="B1301" s="20" t="s">
        <v>472</v>
      </c>
      <c r="C1301" s="20" t="s">
        <v>70</v>
      </c>
      <c r="D1301" s="20" t="s">
        <v>148</v>
      </c>
      <c r="E1301" s="20" t="s">
        <v>149</v>
      </c>
      <c r="F1301" s="20" t="s">
        <v>150</v>
      </c>
      <c r="G1301" s="20"/>
      <c r="H1301" s="21">
        <v>43000</v>
      </c>
    </row>
    <row r="1302" spans="1:8" x14ac:dyDescent="0.2">
      <c r="A1302" s="19">
        <v>214</v>
      </c>
      <c r="B1302" s="20" t="s">
        <v>472</v>
      </c>
      <c r="C1302" s="20" t="s">
        <v>70</v>
      </c>
      <c r="D1302" s="20" t="s">
        <v>148</v>
      </c>
      <c r="E1302" s="20" t="s">
        <v>151</v>
      </c>
      <c r="F1302" s="20" t="s">
        <v>152</v>
      </c>
      <c r="G1302" s="20"/>
      <c r="H1302" s="21">
        <v>6000</v>
      </c>
    </row>
    <row r="1303" spans="1:8" x14ac:dyDescent="0.2">
      <c r="A1303" s="19">
        <v>214</v>
      </c>
      <c r="B1303" s="20" t="s">
        <v>472</v>
      </c>
      <c r="C1303" s="20" t="s">
        <v>70</v>
      </c>
      <c r="D1303" s="20" t="s">
        <v>148</v>
      </c>
      <c r="E1303" s="20" t="s">
        <v>153</v>
      </c>
      <c r="F1303" s="20" t="s">
        <v>154</v>
      </c>
      <c r="G1303" s="20" t="s">
        <v>204</v>
      </c>
      <c r="H1303" s="21">
        <v>3000</v>
      </c>
    </row>
    <row r="1304" spans="1:8" x14ac:dyDescent="0.2">
      <c r="A1304" s="19">
        <v>214</v>
      </c>
      <c r="B1304" s="20" t="s">
        <v>472</v>
      </c>
      <c r="C1304" s="20" t="s">
        <v>70</v>
      </c>
      <c r="D1304" s="20" t="s">
        <v>148</v>
      </c>
      <c r="E1304" s="20" t="s">
        <v>153</v>
      </c>
      <c r="F1304" s="20" t="s">
        <v>155</v>
      </c>
      <c r="G1304" s="20"/>
      <c r="H1304" s="21">
        <v>14000</v>
      </c>
    </row>
    <row r="1305" spans="1:8" x14ac:dyDescent="0.2">
      <c r="A1305" s="19">
        <v>214</v>
      </c>
      <c r="B1305" s="20" t="s">
        <v>472</v>
      </c>
      <c r="C1305" s="20" t="s">
        <v>70</v>
      </c>
      <c r="D1305" s="20" t="s">
        <v>148</v>
      </c>
      <c r="E1305" s="20" t="s">
        <v>191</v>
      </c>
      <c r="F1305" s="20" t="s">
        <v>192</v>
      </c>
      <c r="G1305" s="20"/>
      <c r="H1305" s="21">
        <v>5000</v>
      </c>
    </row>
    <row r="1306" spans="1:8" x14ac:dyDescent="0.2">
      <c r="A1306" s="19">
        <v>214</v>
      </c>
      <c r="B1306" s="20" t="s">
        <v>472</v>
      </c>
      <c r="C1306" s="20" t="s">
        <v>70</v>
      </c>
      <c r="D1306" s="20" t="s">
        <v>148</v>
      </c>
      <c r="E1306" s="20" t="s">
        <v>206</v>
      </c>
      <c r="F1306" s="20" t="s">
        <v>72</v>
      </c>
      <c r="G1306" s="20"/>
      <c r="H1306" s="21">
        <v>301000</v>
      </c>
    </row>
    <row r="1307" spans="1:8" x14ac:dyDescent="0.2">
      <c r="A1307" s="19">
        <v>214</v>
      </c>
      <c r="B1307" s="20" t="s">
        <v>472</v>
      </c>
      <c r="C1307" s="20" t="s">
        <v>70</v>
      </c>
      <c r="D1307" s="20" t="s">
        <v>148</v>
      </c>
      <c r="E1307" s="20" t="s">
        <v>207</v>
      </c>
      <c r="F1307" s="20" t="s">
        <v>208</v>
      </c>
      <c r="G1307" s="20"/>
      <c r="H1307" s="21">
        <v>217000</v>
      </c>
    </row>
    <row r="1308" spans="1:8" x14ac:dyDescent="0.2">
      <c r="A1308" s="19">
        <v>230</v>
      </c>
      <c r="B1308" s="20" t="s">
        <v>473</v>
      </c>
      <c r="C1308" s="20" t="s">
        <v>70</v>
      </c>
      <c r="D1308" s="20" t="s">
        <v>51</v>
      </c>
      <c r="E1308" s="20" t="s">
        <v>59</v>
      </c>
      <c r="F1308" s="20" t="s">
        <v>474</v>
      </c>
      <c r="G1308" s="20"/>
      <c r="H1308" s="21">
        <v>30000</v>
      </c>
    </row>
    <row r="1309" spans="1:8" x14ac:dyDescent="0.2">
      <c r="A1309" s="19">
        <v>230</v>
      </c>
      <c r="B1309" s="20" t="s">
        <v>473</v>
      </c>
      <c r="C1309" s="20" t="s">
        <v>70</v>
      </c>
      <c r="D1309" s="20" t="s">
        <v>51</v>
      </c>
      <c r="E1309" s="20" t="s">
        <v>59</v>
      </c>
      <c r="F1309" s="20" t="s">
        <v>124</v>
      </c>
      <c r="G1309" s="20"/>
      <c r="H1309" s="21">
        <v>10000</v>
      </c>
    </row>
    <row r="1310" spans="1:8" x14ac:dyDescent="0.2">
      <c r="A1310" s="19">
        <v>230</v>
      </c>
      <c r="B1310" s="20" t="s">
        <v>473</v>
      </c>
      <c r="C1310" s="20" t="s">
        <v>70</v>
      </c>
      <c r="D1310" s="20" t="s">
        <v>71</v>
      </c>
      <c r="E1310" s="20" t="s">
        <v>72</v>
      </c>
      <c r="F1310" s="20" t="s">
        <v>73</v>
      </c>
      <c r="G1310" s="20"/>
      <c r="H1310" s="21">
        <v>23000</v>
      </c>
    </row>
    <row r="1311" spans="1:8" x14ac:dyDescent="0.2">
      <c r="A1311" s="19">
        <v>230</v>
      </c>
      <c r="B1311" s="20" t="s">
        <v>473</v>
      </c>
      <c r="C1311" s="20" t="s">
        <v>70</v>
      </c>
      <c r="D1311" s="20" t="s">
        <v>71</v>
      </c>
      <c r="E1311" s="20" t="s">
        <v>72</v>
      </c>
      <c r="F1311" s="20" t="s">
        <v>74</v>
      </c>
      <c r="G1311" s="20"/>
      <c r="H1311" s="21">
        <v>4000</v>
      </c>
    </row>
    <row r="1312" spans="1:8" x14ac:dyDescent="0.2">
      <c r="A1312" s="19">
        <v>230</v>
      </c>
      <c r="B1312" s="20" t="s">
        <v>473</v>
      </c>
      <c r="C1312" s="20" t="s">
        <v>70</v>
      </c>
      <c r="D1312" s="20" t="s">
        <v>71</v>
      </c>
      <c r="E1312" s="20" t="s">
        <v>72</v>
      </c>
      <c r="F1312" s="20" t="s">
        <v>76</v>
      </c>
      <c r="G1312" s="20"/>
      <c r="H1312" s="21">
        <v>20000</v>
      </c>
    </row>
    <row r="1313" spans="1:8" x14ac:dyDescent="0.2">
      <c r="A1313" s="19">
        <v>230</v>
      </c>
      <c r="B1313" s="20" t="s">
        <v>473</v>
      </c>
      <c r="C1313" s="20" t="s">
        <v>70</v>
      </c>
      <c r="D1313" s="20" t="s">
        <v>71</v>
      </c>
      <c r="E1313" s="20" t="s">
        <v>81</v>
      </c>
      <c r="F1313" s="20" t="s">
        <v>82</v>
      </c>
      <c r="G1313" s="20"/>
      <c r="H1313" s="21">
        <v>6000</v>
      </c>
    </row>
    <row r="1314" spans="1:8" x14ac:dyDescent="0.2">
      <c r="A1314" s="19">
        <v>230</v>
      </c>
      <c r="B1314" s="20" t="s">
        <v>473</v>
      </c>
      <c r="C1314" s="20" t="s">
        <v>70</v>
      </c>
      <c r="D1314" s="20" t="s">
        <v>71</v>
      </c>
      <c r="E1314" s="20" t="s">
        <v>81</v>
      </c>
      <c r="F1314" s="20" t="s">
        <v>83</v>
      </c>
      <c r="G1314" s="20"/>
      <c r="H1314" s="21">
        <v>1000</v>
      </c>
    </row>
    <row r="1315" spans="1:8" x14ac:dyDescent="0.2">
      <c r="A1315" s="19">
        <v>230</v>
      </c>
      <c r="B1315" s="20" t="s">
        <v>473</v>
      </c>
      <c r="C1315" s="20" t="s">
        <v>70</v>
      </c>
      <c r="D1315" s="20" t="s">
        <v>71</v>
      </c>
      <c r="E1315" s="20" t="s">
        <v>81</v>
      </c>
      <c r="F1315" s="20" t="s">
        <v>84</v>
      </c>
      <c r="G1315" s="20"/>
      <c r="H1315" s="21">
        <v>6000</v>
      </c>
    </row>
    <row r="1316" spans="1:8" x14ac:dyDescent="0.2">
      <c r="A1316" s="19">
        <v>230</v>
      </c>
      <c r="B1316" s="20" t="s">
        <v>473</v>
      </c>
      <c r="C1316" s="20" t="s">
        <v>70</v>
      </c>
      <c r="D1316" s="20" t="s">
        <v>109</v>
      </c>
      <c r="E1316" s="20" t="s">
        <v>59</v>
      </c>
      <c r="F1316" s="20" t="s">
        <v>396</v>
      </c>
      <c r="G1316" s="20"/>
      <c r="H1316" s="21">
        <v>1000</v>
      </c>
    </row>
    <row r="1317" spans="1:8" x14ac:dyDescent="0.2">
      <c r="A1317" s="19">
        <v>230</v>
      </c>
      <c r="B1317" s="20" t="s">
        <v>473</v>
      </c>
      <c r="C1317" s="20" t="s">
        <v>70</v>
      </c>
      <c r="D1317" s="20" t="s">
        <v>118</v>
      </c>
      <c r="E1317" s="20" t="s">
        <v>119</v>
      </c>
      <c r="F1317" s="20" t="s">
        <v>120</v>
      </c>
      <c r="G1317" s="20"/>
      <c r="H1317" s="21">
        <v>75000</v>
      </c>
    </row>
    <row r="1318" spans="1:8" x14ac:dyDescent="0.2">
      <c r="A1318" s="19">
        <v>230</v>
      </c>
      <c r="B1318" s="20" t="s">
        <v>473</v>
      </c>
      <c r="C1318" s="20" t="s">
        <v>70</v>
      </c>
      <c r="D1318" s="20" t="s">
        <v>118</v>
      </c>
      <c r="E1318" s="20" t="s">
        <v>134</v>
      </c>
      <c r="F1318" s="20" t="s">
        <v>135</v>
      </c>
      <c r="G1318" s="20"/>
      <c r="H1318" s="21">
        <v>3000</v>
      </c>
    </row>
    <row r="1319" spans="1:8" x14ac:dyDescent="0.2">
      <c r="A1319" s="19">
        <v>230</v>
      </c>
      <c r="B1319" s="20" t="s">
        <v>473</v>
      </c>
      <c r="C1319" s="20" t="s">
        <v>70</v>
      </c>
      <c r="D1319" s="20" t="s">
        <v>148</v>
      </c>
      <c r="E1319" s="20" t="s">
        <v>149</v>
      </c>
      <c r="F1319" s="20" t="s">
        <v>150</v>
      </c>
      <c r="G1319" s="20"/>
      <c r="H1319" s="21">
        <v>22000</v>
      </c>
    </row>
    <row r="1320" spans="1:8" x14ac:dyDescent="0.2">
      <c r="A1320" s="19">
        <v>230</v>
      </c>
      <c r="B1320" s="20" t="s">
        <v>473</v>
      </c>
      <c r="C1320" s="20" t="s">
        <v>70</v>
      </c>
      <c r="D1320" s="20" t="s">
        <v>148</v>
      </c>
      <c r="E1320" s="20" t="s">
        <v>151</v>
      </c>
      <c r="F1320" s="20" t="s">
        <v>152</v>
      </c>
      <c r="G1320" s="20"/>
      <c r="H1320" s="21">
        <v>6000</v>
      </c>
    </row>
    <row r="1321" spans="1:8" x14ac:dyDescent="0.2">
      <c r="A1321" s="19">
        <v>230</v>
      </c>
      <c r="B1321" s="20" t="s">
        <v>473</v>
      </c>
      <c r="C1321" s="20" t="s">
        <v>70</v>
      </c>
      <c r="D1321" s="20" t="s">
        <v>148</v>
      </c>
      <c r="E1321" s="20" t="s">
        <v>153</v>
      </c>
      <c r="F1321" s="20" t="s">
        <v>154</v>
      </c>
      <c r="G1321" s="20" t="s">
        <v>204</v>
      </c>
      <c r="H1321" s="21">
        <v>1000</v>
      </c>
    </row>
    <row r="1322" spans="1:8" x14ac:dyDescent="0.2">
      <c r="A1322" s="19">
        <v>230</v>
      </c>
      <c r="B1322" s="20" t="s">
        <v>473</v>
      </c>
      <c r="C1322" s="20" t="s">
        <v>70</v>
      </c>
      <c r="D1322" s="20" t="s">
        <v>148</v>
      </c>
      <c r="E1322" s="20" t="s">
        <v>153</v>
      </c>
      <c r="F1322" s="20" t="s">
        <v>155</v>
      </c>
      <c r="G1322" s="20"/>
      <c r="H1322" s="21">
        <v>3000</v>
      </c>
    </row>
    <row r="1323" spans="1:8" x14ac:dyDescent="0.2">
      <c r="A1323" s="19">
        <v>230</v>
      </c>
      <c r="B1323" s="20" t="s">
        <v>473</v>
      </c>
      <c r="C1323" s="20" t="s">
        <v>70</v>
      </c>
      <c r="D1323" s="20" t="s">
        <v>148</v>
      </c>
      <c r="E1323" s="20" t="s">
        <v>206</v>
      </c>
      <c r="F1323" s="20" t="s">
        <v>72</v>
      </c>
      <c r="G1323" s="20"/>
      <c r="H1323" s="21">
        <v>26000</v>
      </c>
    </row>
    <row r="1324" spans="1:8" x14ac:dyDescent="0.2">
      <c r="A1324" s="19">
        <v>230</v>
      </c>
      <c r="B1324" s="20" t="s">
        <v>473</v>
      </c>
      <c r="C1324" s="20" t="s">
        <v>70</v>
      </c>
      <c r="D1324" s="20" t="s">
        <v>148</v>
      </c>
      <c r="E1324" s="20" t="s">
        <v>207</v>
      </c>
      <c r="F1324" s="20" t="s">
        <v>208</v>
      </c>
      <c r="G1324" s="20"/>
      <c r="H1324" s="21">
        <v>20000</v>
      </c>
    </row>
    <row r="1325" spans="1:8" x14ac:dyDescent="0.2">
      <c r="A1325" s="19">
        <v>235</v>
      </c>
      <c r="B1325" s="20" t="s">
        <v>475</v>
      </c>
      <c r="C1325" s="20" t="s">
        <v>70</v>
      </c>
      <c r="D1325" s="20" t="s">
        <v>51</v>
      </c>
      <c r="E1325" s="20" t="s">
        <v>59</v>
      </c>
      <c r="F1325" s="20" t="s">
        <v>412</v>
      </c>
      <c r="G1325" s="20"/>
      <c r="H1325" s="21">
        <v>150000</v>
      </c>
    </row>
    <row r="1326" spans="1:8" x14ac:dyDescent="0.2">
      <c r="A1326" s="19">
        <v>235</v>
      </c>
      <c r="B1326" s="20" t="s">
        <v>475</v>
      </c>
      <c r="C1326" s="20" t="s">
        <v>70</v>
      </c>
      <c r="D1326" s="20" t="s">
        <v>118</v>
      </c>
      <c r="E1326" s="20" t="s">
        <v>123</v>
      </c>
      <c r="F1326" s="20" t="s">
        <v>123</v>
      </c>
      <c r="G1326" s="20"/>
      <c r="H1326" s="21">
        <v>38000</v>
      </c>
    </row>
    <row r="1327" spans="1:8" x14ac:dyDescent="0.2">
      <c r="A1327" s="19">
        <v>235</v>
      </c>
      <c r="B1327" s="20" t="s">
        <v>475</v>
      </c>
      <c r="C1327" s="20" t="s">
        <v>70</v>
      </c>
      <c r="D1327" s="20" t="s">
        <v>118</v>
      </c>
      <c r="E1327" s="20" t="s">
        <v>134</v>
      </c>
      <c r="F1327" s="20" t="s">
        <v>135</v>
      </c>
      <c r="G1327" s="20"/>
      <c r="H1327" s="21">
        <v>6000</v>
      </c>
    </row>
    <row r="1328" spans="1:8" x14ac:dyDescent="0.2">
      <c r="A1328" s="19">
        <v>235</v>
      </c>
      <c r="B1328" s="20" t="s">
        <v>475</v>
      </c>
      <c r="C1328" s="20" t="s">
        <v>70</v>
      </c>
      <c r="D1328" s="20" t="s">
        <v>141</v>
      </c>
      <c r="E1328" s="20" t="s">
        <v>145</v>
      </c>
      <c r="F1328" s="20" t="s">
        <v>146</v>
      </c>
      <c r="G1328" s="20" t="s">
        <v>147</v>
      </c>
      <c r="H1328" s="21">
        <v>500000</v>
      </c>
    </row>
    <row r="1329" spans="1:8" x14ac:dyDescent="0.2">
      <c r="A1329" s="19">
        <v>235</v>
      </c>
      <c r="B1329" s="20" t="s">
        <v>475</v>
      </c>
      <c r="C1329" s="20" t="s">
        <v>70</v>
      </c>
      <c r="D1329" s="20" t="s">
        <v>148</v>
      </c>
      <c r="E1329" s="20" t="s">
        <v>149</v>
      </c>
      <c r="F1329" s="20" t="s">
        <v>202</v>
      </c>
      <c r="G1329" s="20"/>
      <c r="H1329" s="21">
        <v>210000</v>
      </c>
    </row>
    <row r="1330" spans="1:8" x14ac:dyDescent="0.2">
      <c r="A1330" s="19">
        <v>235</v>
      </c>
      <c r="B1330" s="20" t="s">
        <v>475</v>
      </c>
      <c r="C1330" s="20" t="s">
        <v>70</v>
      </c>
      <c r="D1330" s="20" t="s">
        <v>148</v>
      </c>
      <c r="E1330" s="20" t="s">
        <v>149</v>
      </c>
      <c r="F1330" s="20" t="s">
        <v>150</v>
      </c>
      <c r="G1330" s="20"/>
      <c r="H1330" s="21">
        <v>22000</v>
      </c>
    </row>
    <row r="1331" spans="1:8" x14ac:dyDescent="0.2">
      <c r="A1331" s="19">
        <v>235</v>
      </c>
      <c r="B1331" s="20" t="s">
        <v>475</v>
      </c>
      <c r="C1331" s="20" t="s">
        <v>70</v>
      </c>
      <c r="D1331" s="20" t="s">
        <v>148</v>
      </c>
      <c r="E1331" s="20" t="s">
        <v>149</v>
      </c>
      <c r="F1331" s="20" t="s">
        <v>203</v>
      </c>
      <c r="G1331" s="20"/>
      <c r="H1331" s="21">
        <v>20000</v>
      </c>
    </row>
    <row r="1332" spans="1:8" x14ac:dyDescent="0.2">
      <c r="A1332" s="19">
        <v>235</v>
      </c>
      <c r="B1332" s="20" t="s">
        <v>475</v>
      </c>
      <c r="C1332" s="20" t="s">
        <v>70</v>
      </c>
      <c r="D1332" s="20" t="s">
        <v>148</v>
      </c>
      <c r="E1332" s="20" t="s">
        <v>151</v>
      </c>
      <c r="F1332" s="20" t="s">
        <v>152</v>
      </c>
      <c r="G1332" s="20"/>
      <c r="H1332" s="21">
        <v>6000</v>
      </c>
    </row>
    <row r="1333" spans="1:8" x14ac:dyDescent="0.2">
      <c r="A1333" s="19">
        <v>235</v>
      </c>
      <c r="B1333" s="20" t="s">
        <v>475</v>
      </c>
      <c r="C1333" s="20" t="s">
        <v>70</v>
      </c>
      <c r="D1333" s="20" t="s">
        <v>148</v>
      </c>
      <c r="E1333" s="20" t="s">
        <v>153</v>
      </c>
      <c r="F1333" s="20" t="s">
        <v>154</v>
      </c>
      <c r="G1333" s="20" t="s">
        <v>204</v>
      </c>
      <c r="H1333" s="21">
        <v>4000</v>
      </c>
    </row>
    <row r="1334" spans="1:8" x14ac:dyDescent="0.2">
      <c r="A1334" s="19">
        <v>235</v>
      </c>
      <c r="B1334" s="20" t="s">
        <v>475</v>
      </c>
      <c r="C1334" s="20" t="s">
        <v>70</v>
      </c>
      <c r="D1334" s="20" t="s">
        <v>148</v>
      </c>
      <c r="E1334" s="20" t="s">
        <v>153</v>
      </c>
      <c r="F1334" s="20" t="s">
        <v>155</v>
      </c>
      <c r="G1334" s="20"/>
      <c r="H1334" s="21">
        <v>2000</v>
      </c>
    </row>
    <row r="1335" spans="1:8" x14ac:dyDescent="0.2">
      <c r="A1335" s="19">
        <v>235</v>
      </c>
      <c r="B1335" s="20" t="s">
        <v>475</v>
      </c>
      <c r="C1335" s="20" t="s">
        <v>70</v>
      </c>
      <c r="D1335" s="20" t="s">
        <v>148</v>
      </c>
      <c r="E1335" s="20" t="s">
        <v>206</v>
      </c>
      <c r="F1335" s="20" t="s">
        <v>72</v>
      </c>
      <c r="G1335" s="20"/>
      <c r="H1335" s="21">
        <v>185000</v>
      </c>
    </row>
    <row r="1336" spans="1:8" x14ac:dyDescent="0.2">
      <c r="A1336" s="19">
        <v>235</v>
      </c>
      <c r="B1336" s="20" t="s">
        <v>475</v>
      </c>
      <c r="C1336" s="20" t="s">
        <v>70</v>
      </c>
      <c r="D1336" s="20" t="s">
        <v>148</v>
      </c>
      <c r="E1336" s="20" t="s">
        <v>207</v>
      </c>
      <c r="F1336" s="20" t="s">
        <v>208</v>
      </c>
      <c r="G1336" s="20"/>
      <c r="H1336" s="21">
        <v>134000</v>
      </c>
    </row>
    <row r="1337" spans="1:8" x14ac:dyDescent="0.2">
      <c r="A1337" s="19">
        <v>255</v>
      </c>
      <c r="B1337" s="20" t="s">
        <v>476</v>
      </c>
      <c r="C1337" s="20" t="s">
        <v>70</v>
      </c>
      <c r="D1337" s="20" t="s">
        <v>71</v>
      </c>
      <c r="E1337" s="20" t="s">
        <v>72</v>
      </c>
      <c r="F1337" s="20" t="s">
        <v>73</v>
      </c>
      <c r="G1337" s="20"/>
      <c r="H1337" s="21">
        <v>180000</v>
      </c>
    </row>
    <row r="1338" spans="1:8" x14ac:dyDescent="0.2">
      <c r="A1338" s="19">
        <v>255</v>
      </c>
      <c r="B1338" s="20" t="s">
        <v>476</v>
      </c>
      <c r="C1338" s="20" t="s">
        <v>70</v>
      </c>
      <c r="D1338" s="20" t="s">
        <v>71</v>
      </c>
      <c r="E1338" s="20" t="s">
        <v>72</v>
      </c>
      <c r="F1338" s="20" t="s">
        <v>74</v>
      </c>
      <c r="G1338" s="20"/>
      <c r="H1338" s="21">
        <v>32000</v>
      </c>
    </row>
    <row r="1339" spans="1:8" x14ac:dyDescent="0.2">
      <c r="A1339" s="19">
        <v>255</v>
      </c>
      <c r="B1339" s="20" t="s">
        <v>476</v>
      </c>
      <c r="C1339" s="20" t="s">
        <v>70</v>
      </c>
      <c r="D1339" s="20" t="s">
        <v>71</v>
      </c>
      <c r="E1339" s="20" t="s">
        <v>72</v>
      </c>
      <c r="F1339" s="20" t="s">
        <v>76</v>
      </c>
      <c r="G1339" s="20"/>
      <c r="H1339" s="21">
        <v>20000</v>
      </c>
    </row>
    <row r="1340" spans="1:8" x14ac:dyDescent="0.2">
      <c r="A1340" s="19">
        <v>255</v>
      </c>
      <c r="B1340" s="20" t="s">
        <v>476</v>
      </c>
      <c r="C1340" s="20" t="s">
        <v>70</v>
      </c>
      <c r="D1340" s="20" t="s">
        <v>71</v>
      </c>
      <c r="E1340" s="20" t="s">
        <v>81</v>
      </c>
      <c r="F1340" s="20" t="s">
        <v>82</v>
      </c>
      <c r="G1340" s="20"/>
      <c r="H1340" s="21">
        <v>49000</v>
      </c>
    </row>
    <row r="1341" spans="1:8" x14ac:dyDescent="0.2">
      <c r="A1341" s="19">
        <v>255</v>
      </c>
      <c r="B1341" s="20" t="s">
        <v>476</v>
      </c>
      <c r="C1341" s="20" t="s">
        <v>70</v>
      </c>
      <c r="D1341" s="20" t="s">
        <v>71</v>
      </c>
      <c r="E1341" s="20" t="s">
        <v>81</v>
      </c>
      <c r="F1341" s="20" t="s">
        <v>83</v>
      </c>
      <c r="G1341" s="20"/>
      <c r="H1341" s="21">
        <v>4000</v>
      </c>
    </row>
    <row r="1342" spans="1:8" x14ac:dyDescent="0.2">
      <c r="A1342" s="19">
        <v>255</v>
      </c>
      <c r="B1342" s="20" t="s">
        <v>476</v>
      </c>
      <c r="C1342" s="20" t="s">
        <v>70</v>
      </c>
      <c r="D1342" s="20" t="s">
        <v>71</v>
      </c>
      <c r="E1342" s="20" t="s">
        <v>81</v>
      </c>
      <c r="F1342" s="20" t="s">
        <v>84</v>
      </c>
      <c r="G1342" s="20"/>
      <c r="H1342" s="21">
        <v>12000</v>
      </c>
    </row>
    <row r="1343" spans="1:8" x14ac:dyDescent="0.2">
      <c r="A1343" s="19">
        <v>255</v>
      </c>
      <c r="B1343" s="20" t="s">
        <v>476</v>
      </c>
      <c r="C1343" s="20" t="s">
        <v>70</v>
      </c>
      <c r="D1343" s="20" t="s">
        <v>148</v>
      </c>
      <c r="E1343" s="20" t="s">
        <v>149</v>
      </c>
      <c r="F1343" s="20" t="s">
        <v>150</v>
      </c>
      <c r="G1343" s="20"/>
      <c r="H1343" s="21">
        <v>22000</v>
      </c>
    </row>
    <row r="1344" spans="1:8" x14ac:dyDescent="0.2">
      <c r="A1344" s="19">
        <v>255</v>
      </c>
      <c r="B1344" s="20" t="s">
        <v>476</v>
      </c>
      <c r="C1344" s="20" t="s">
        <v>70</v>
      </c>
      <c r="D1344" s="20" t="s">
        <v>148</v>
      </c>
      <c r="E1344" s="20" t="s">
        <v>149</v>
      </c>
      <c r="F1344" s="20" t="s">
        <v>203</v>
      </c>
      <c r="G1344" s="20"/>
      <c r="H1344" s="21">
        <v>20000</v>
      </c>
    </row>
    <row r="1345" spans="1:8" x14ac:dyDescent="0.2">
      <c r="A1345" s="19">
        <v>255</v>
      </c>
      <c r="B1345" s="20" t="s">
        <v>476</v>
      </c>
      <c r="C1345" s="20" t="s">
        <v>70</v>
      </c>
      <c r="D1345" s="20" t="s">
        <v>148</v>
      </c>
      <c r="E1345" s="20" t="s">
        <v>151</v>
      </c>
      <c r="F1345" s="20" t="s">
        <v>152</v>
      </c>
      <c r="G1345" s="20"/>
      <c r="H1345" s="21">
        <v>6000</v>
      </c>
    </row>
    <row r="1346" spans="1:8" x14ac:dyDescent="0.2">
      <c r="A1346" s="19">
        <v>255</v>
      </c>
      <c r="B1346" s="20" t="s">
        <v>476</v>
      </c>
      <c r="C1346" s="20" t="s">
        <v>70</v>
      </c>
      <c r="D1346" s="20" t="s">
        <v>148</v>
      </c>
      <c r="E1346" s="20" t="s">
        <v>153</v>
      </c>
      <c r="F1346" s="20" t="s">
        <v>154</v>
      </c>
      <c r="G1346" s="20" t="s">
        <v>204</v>
      </c>
      <c r="H1346" s="21">
        <v>4000</v>
      </c>
    </row>
    <row r="1347" spans="1:8" x14ac:dyDescent="0.2">
      <c r="A1347" s="19">
        <v>255</v>
      </c>
      <c r="B1347" s="20" t="s">
        <v>476</v>
      </c>
      <c r="C1347" s="20" t="s">
        <v>70</v>
      </c>
      <c r="D1347" s="20" t="s">
        <v>148</v>
      </c>
      <c r="E1347" s="20" t="s">
        <v>153</v>
      </c>
      <c r="F1347" s="20" t="s">
        <v>155</v>
      </c>
      <c r="G1347" s="20"/>
      <c r="H1347" s="21">
        <v>4000</v>
      </c>
    </row>
    <row r="1348" spans="1:8" x14ac:dyDescent="0.2">
      <c r="A1348" s="19">
        <v>255</v>
      </c>
      <c r="B1348" s="20" t="s">
        <v>476</v>
      </c>
      <c r="C1348" s="20" t="s">
        <v>70</v>
      </c>
      <c r="D1348" s="20" t="s">
        <v>148</v>
      </c>
      <c r="E1348" s="20" t="s">
        <v>206</v>
      </c>
      <c r="F1348" s="20" t="s">
        <v>72</v>
      </c>
      <c r="G1348" s="20"/>
      <c r="H1348" s="21">
        <v>215000</v>
      </c>
    </row>
    <row r="1349" spans="1:8" x14ac:dyDescent="0.2">
      <c r="A1349" s="19">
        <v>255</v>
      </c>
      <c r="B1349" s="20" t="s">
        <v>476</v>
      </c>
      <c r="C1349" s="20" t="s">
        <v>70</v>
      </c>
      <c r="D1349" s="20" t="s">
        <v>148</v>
      </c>
      <c r="E1349" s="20" t="s">
        <v>207</v>
      </c>
      <c r="F1349" s="20" t="s">
        <v>208</v>
      </c>
      <c r="G1349" s="20"/>
      <c r="H1349" s="21">
        <v>155000</v>
      </c>
    </row>
    <row r="1350" spans="1:8" x14ac:dyDescent="0.2">
      <c r="A1350" s="19">
        <v>266</v>
      </c>
      <c r="B1350" s="20" t="s">
        <v>477</v>
      </c>
      <c r="C1350" s="20" t="s">
        <v>70</v>
      </c>
      <c r="D1350" s="20" t="s">
        <v>51</v>
      </c>
      <c r="E1350" s="20" t="s">
        <v>72</v>
      </c>
      <c r="F1350" s="20" t="s">
        <v>259</v>
      </c>
      <c r="G1350" s="20" t="s">
        <v>171</v>
      </c>
      <c r="H1350" s="21">
        <v>10000</v>
      </c>
    </row>
    <row r="1351" spans="1:8" x14ac:dyDescent="0.2">
      <c r="A1351" s="19">
        <v>266</v>
      </c>
      <c r="B1351" s="20" t="s">
        <v>477</v>
      </c>
      <c r="C1351" s="20" t="s">
        <v>70</v>
      </c>
      <c r="D1351" s="20" t="s">
        <v>71</v>
      </c>
      <c r="E1351" s="20" t="s">
        <v>72</v>
      </c>
      <c r="F1351" s="20" t="s">
        <v>73</v>
      </c>
      <c r="G1351" s="20"/>
      <c r="H1351" s="21">
        <v>666000</v>
      </c>
    </row>
    <row r="1352" spans="1:8" x14ac:dyDescent="0.2">
      <c r="A1352" s="19">
        <v>266</v>
      </c>
      <c r="B1352" s="20" t="s">
        <v>477</v>
      </c>
      <c r="C1352" s="20" t="s">
        <v>70</v>
      </c>
      <c r="D1352" s="20" t="s">
        <v>71</v>
      </c>
      <c r="E1352" s="20" t="s">
        <v>72</v>
      </c>
      <c r="F1352" s="20" t="s">
        <v>74</v>
      </c>
      <c r="G1352" s="20"/>
      <c r="H1352" s="21">
        <v>119000</v>
      </c>
    </row>
    <row r="1353" spans="1:8" x14ac:dyDescent="0.2">
      <c r="A1353" s="19">
        <v>266</v>
      </c>
      <c r="B1353" s="20" t="s">
        <v>477</v>
      </c>
      <c r="C1353" s="20" t="s">
        <v>70</v>
      </c>
      <c r="D1353" s="20" t="s">
        <v>71</v>
      </c>
      <c r="E1353" s="20" t="s">
        <v>72</v>
      </c>
      <c r="F1353" s="20" t="s">
        <v>75</v>
      </c>
      <c r="G1353" s="20"/>
      <c r="H1353" s="21">
        <v>204000</v>
      </c>
    </row>
    <row r="1354" spans="1:8" x14ac:dyDescent="0.2">
      <c r="A1354" s="19">
        <v>266</v>
      </c>
      <c r="B1354" s="20" t="s">
        <v>477</v>
      </c>
      <c r="C1354" s="20" t="s">
        <v>70</v>
      </c>
      <c r="D1354" s="20" t="s">
        <v>71</v>
      </c>
      <c r="E1354" s="20" t="s">
        <v>72</v>
      </c>
      <c r="F1354" s="20" t="s">
        <v>76</v>
      </c>
      <c r="G1354" s="20"/>
      <c r="H1354" s="21">
        <v>20000</v>
      </c>
    </row>
    <row r="1355" spans="1:8" x14ac:dyDescent="0.2">
      <c r="A1355" s="19">
        <v>266</v>
      </c>
      <c r="B1355" s="20" t="s">
        <v>477</v>
      </c>
      <c r="C1355" s="20" t="s">
        <v>70</v>
      </c>
      <c r="D1355" s="20" t="s">
        <v>71</v>
      </c>
      <c r="E1355" s="20" t="s">
        <v>81</v>
      </c>
      <c r="F1355" s="20" t="s">
        <v>82</v>
      </c>
      <c r="G1355" s="20"/>
      <c r="H1355" s="21">
        <v>180000</v>
      </c>
    </row>
    <row r="1356" spans="1:8" x14ac:dyDescent="0.2">
      <c r="A1356" s="19">
        <v>266</v>
      </c>
      <c r="B1356" s="20" t="s">
        <v>477</v>
      </c>
      <c r="C1356" s="20" t="s">
        <v>70</v>
      </c>
      <c r="D1356" s="20" t="s">
        <v>71</v>
      </c>
      <c r="E1356" s="20" t="s">
        <v>81</v>
      </c>
      <c r="F1356" s="20" t="s">
        <v>83</v>
      </c>
      <c r="G1356" s="20"/>
      <c r="H1356" s="21">
        <v>15000</v>
      </c>
    </row>
    <row r="1357" spans="1:8" x14ac:dyDescent="0.2">
      <c r="A1357" s="19">
        <v>266</v>
      </c>
      <c r="B1357" s="20" t="s">
        <v>477</v>
      </c>
      <c r="C1357" s="20" t="s">
        <v>70</v>
      </c>
      <c r="D1357" s="20" t="s">
        <v>71</v>
      </c>
      <c r="E1357" s="20" t="s">
        <v>81</v>
      </c>
      <c r="F1357" s="20" t="s">
        <v>84</v>
      </c>
      <c r="G1357" s="20"/>
      <c r="H1357" s="21">
        <v>138000</v>
      </c>
    </row>
    <row r="1358" spans="1:8" x14ac:dyDescent="0.2">
      <c r="A1358" s="19">
        <v>266</v>
      </c>
      <c r="B1358" s="20" t="s">
        <v>477</v>
      </c>
      <c r="C1358" s="20" t="s">
        <v>70</v>
      </c>
      <c r="D1358" s="20" t="s">
        <v>85</v>
      </c>
      <c r="E1358" s="20" t="s">
        <v>100</v>
      </c>
      <c r="F1358" s="20" t="s">
        <v>108</v>
      </c>
      <c r="G1358" s="20" t="s">
        <v>88</v>
      </c>
      <c r="H1358" s="21">
        <v>237000</v>
      </c>
    </row>
    <row r="1359" spans="1:8" x14ac:dyDescent="0.2">
      <c r="A1359" s="19">
        <v>266</v>
      </c>
      <c r="B1359" s="20" t="s">
        <v>477</v>
      </c>
      <c r="C1359" s="20" t="s">
        <v>70</v>
      </c>
      <c r="D1359" s="20" t="s">
        <v>109</v>
      </c>
      <c r="E1359" s="20" t="s">
        <v>72</v>
      </c>
      <c r="F1359" s="20" t="s">
        <v>110</v>
      </c>
      <c r="G1359" s="20" t="s">
        <v>213</v>
      </c>
      <c r="H1359" s="21">
        <v>10000</v>
      </c>
    </row>
    <row r="1360" spans="1:8" x14ac:dyDescent="0.2">
      <c r="A1360" s="19">
        <v>266</v>
      </c>
      <c r="B1360" s="20" t="s">
        <v>477</v>
      </c>
      <c r="C1360" s="20" t="s">
        <v>70</v>
      </c>
      <c r="D1360" s="20" t="s">
        <v>109</v>
      </c>
      <c r="E1360" s="20" t="s">
        <v>72</v>
      </c>
      <c r="F1360" s="20" t="s">
        <v>170</v>
      </c>
      <c r="G1360" s="20" t="s">
        <v>171</v>
      </c>
      <c r="H1360" s="21">
        <v>10000</v>
      </c>
    </row>
    <row r="1361" spans="1:8" x14ac:dyDescent="0.2">
      <c r="A1361" s="19">
        <v>266</v>
      </c>
      <c r="B1361" s="20" t="s">
        <v>477</v>
      </c>
      <c r="C1361" s="20" t="s">
        <v>70</v>
      </c>
      <c r="D1361" s="20" t="s">
        <v>109</v>
      </c>
      <c r="E1361" s="20" t="s">
        <v>72</v>
      </c>
      <c r="F1361" s="20" t="s">
        <v>172</v>
      </c>
      <c r="G1361" s="20" t="s">
        <v>173</v>
      </c>
      <c r="H1361" s="21">
        <v>30000</v>
      </c>
    </row>
    <row r="1362" spans="1:8" x14ac:dyDescent="0.2">
      <c r="A1362" s="19">
        <v>266</v>
      </c>
      <c r="B1362" s="20" t="s">
        <v>477</v>
      </c>
      <c r="C1362" s="20" t="s">
        <v>70</v>
      </c>
      <c r="D1362" s="20" t="s">
        <v>118</v>
      </c>
      <c r="E1362" s="20" t="s">
        <v>119</v>
      </c>
      <c r="F1362" s="20" t="s">
        <v>120</v>
      </c>
      <c r="G1362" s="20" t="s">
        <v>216</v>
      </c>
      <c r="H1362" s="21">
        <v>4000000</v>
      </c>
    </row>
    <row r="1363" spans="1:8" x14ac:dyDescent="0.2">
      <c r="A1363" s="19">
        <v>266</v>
      </c>
      <c r="B1363" s="20" t="s">
        <v>477</v>
      </c>
      <c r="C1363" s="20" t="s">
        <v>70</v>
      </c>
      <c r="D1363" s="20" t="s">
        <v>118</v>
      </c>
      <c r="E1363" s="20" t="s">
        <v>123</v>
      </c>
      <c r="F1363" s="20" t="s">
        <v>123</v>
      </c>
      <c r="G1363" s="20" t="s">
        <v>219</v>
      </c>
      <c r="H1363" s="21">
        <v>1000000</v>
      </c>
    </row>
    <row r="1364" spans="1:8" x14ac:dyDescent="0.2">
      <c r="A1364" s="19">
        <v>266</v>
      </c>
      <c r="B1364" s="20" t="s">
        <v>477</v>
      </c>
      <c r="C1364" s="20" t="s">
        <v>70</v>
      </c>
      <c r="D1364" s="20" t="s">
        <v>118</v>
      </c>
      <c r="E1364" s="20" t="s">
        <v>131</v>
      </c>
      <c r="F1364" s="20" t="s">
        <v>132</v>
      </c>
      <c r="G1364" s="20" t="s">
        <v>478</v>
      </c>
      <c r="H1364" s="21">
        <v>20000</v>
      </c>
    </row>
    <row r="1365" spans="1:8" x14ac:dyDescent="0.2">
      <c r="A1365" s="19">
        <v>266</v>
      </c>
      <c r="B1365" s="20" t="s">
        <v>477</v>
      </c>
      <c r="C1365" s="20" t="s">
        <v>70</v>
      </c>
      <c r="D1365" s="20" t="s">
        <v>118</v>
      </c>
      <c r="E1365" s="20" t="s">
        <v>134</v>
      </c>
      <c r="F1365" s="20" t="s">
        <v>137</v>
      </c>
      <c r="G1365" s="20" t="s">
        <v>479</v>
      </c>
      <c r="H1365" s="21">
        <v>10000</v>
      </c>
    </row>
    <row r="1366" spans="1:8" x14ac:dyDescent="0.2">
      <c r="A1366" s="19">
        <v>266</v>
      </c>
      <c r="B1366" s="20" t="s">
        <v>477</v>
      </c>
      <c r="C1366" s="20" t="s">
        <v>70</v>
      </c>
      <c r="D1366" s="20" t="s">
        <v>148</v>
      </c>
      <c r="E1366" s="20" t="s">
        <v>149</v>
      </c>
      <c r="F1366" s="20" t="s">
        <v>202</v>
      </c>
      <c r="G1366" s="20"/>
      <c r="H1366" s="21">
        <v>420000</v>
      </c>
    </row>
    <row r="1367" spans="1:8" x14ac:dyDescent="0.2">
      <c r="A1367" s="19">
        <v>266</v>
      </c>
      <c r="B1367" s="20" t="s">
        <v>477</v>
      </c>
      <c r="C1367" s="20" t="s">
        <v>70</v>
      </c>
      <c r="D1367" s="20" t="s">
        <v>148</v>
      </c>
      <c r="E1367" s="20" t="s">
        <v>149</v>
      </c>
      <c r="F1367" s="20" t="s">
        <v>150</v>
      </c>
      <c r="G1367" s="20"/>
      <c r="H1367" s="21">
        <v>43000</v>
      </c>
    </row>
    <row r="1368" spans="1:8" x14ac:dyDescent="0.2">
      <c r="A1368" s="19">
        <v>266</v>
      </c>
      <c r="B1368" s="20" t="s">
        <v>477</v>
      </c>
      <c r="C1368" s="20" t="s">
        <v>70</v>
      </c>
      <c r="D1368" s="20" t="s">
        <v>148</v>
      </c>
      <c r="E1368" s="20" t="s">
        <v>153</v>
      </c>
      <c r="F1368" s="20" t="s">
        <v>154</v>
      </c>
      <c r="G1368" s="20" t="s">
        <v>260</v>
      </c>
      <c r="H1368" s="21">
        <v>17000</v>
      </c>
    </row>
    <row r="1369" spans="1:8" x14ac:dyDescent="0.2">
      <c r="A1369" s="19">
        <v>266</v>
      </c>
      <c r="B1369" s="20" t="s">
        <v>477</v>
      </c>
      <c r="C1369" s="20" t="s">
        <v>70</v>
      </c>
      <c r="D1369" s="20" t="s">
        <v>148</v>
      </c>
      <c r="E1369" s="20" t="s">
        <v>153</v>
      </c>
      <c r="F1369" s="20" t="s">
        <v>155</v>
      </c>
      <c r="G1369" s="20"/>
      <c r="H1369" s="21">
        <v>4000</v>
      </c>
    </row>
    <row r="1370" spans="1:8" x14ac:dyDescent="0.2">
      <c r="A1370" s="19">
        <v>266</v>
      </c>
      <c r="B1370" s="20" t="s">
        <v>477</v>
      </c>
      <c r="C1370" s="20" t="s">
        <v>70</v>
      </c>
      <c r="D1370" s="20" t="s">
        <v>148</v>
      </c>
      <c r="E1370" s="20" t="s">
        <v>191</v>
      </c>
      <c r="F1370" s="20" t="s">
        <v>192</v>
      </c>
      <c r="G1370" s="20" t="s">
        <v>298</v>
      </c>
      <c r="H1370" s="21">
        <v>2000</v>
      </c>
    </row>
    <row r="1371" spans="1:8" x14ac:dyDescent="0.2">
      <c r="A1371" s="19">
        <v>266</v>
      </c>
      <c r="B1371" s="20" t="s">
        <v>477</v>
      </c>
      <c r="C1371" s="20" t="s">
        <v>70</v>
      </c>
      <c r="D1371" s="20" t="s">
        <v>148</v>
      </c>
      <c r="E1371" s="20" t="s">
        <v>191</v>
      </c>
      <c r="F1371" s="20" t="s">
        <v>193</v>
      </c>
      <c r="G1371" s="20"/>
      <c r="H1371" s="21">
        <v>3000</v>
      </c>
    </row>
    <row r="1372" spans="1:8" x14ac:dyDescent="0.2">
      <c r="A1372" s="19">
        <v>266</v>
      </c>
      <c r="B1372" s="20" t="s">
        <v>477</v>
      </c>
      <c r="C1372" s="20" t="s">
        <v>70</v>
      </c>
      <c r="D1372" s="20" t="s">
        <v>148</v>
      </c>
      <c r="E1372" s="20" t="s">
        <v>206</v>
      </c>
      <c r="F1372" s="20" t="s">
        <v>72</v>
      </c>
      <c r="G1372" s="20"/>
      <c r="H1372" s="21">
        <v>796000</v>
      </c>
    </row>
    <row r="1373" spans="1:8" x14ac:dyDescent="0.2">
      <c r="A1373" s="19">
        <v>266</v>
      </c>
      <c r="B1373" s="20" t="s">
        <v>477</v>
      </c>
      <c r="C1373" s="20" t="s">
        <v>70</v>
      </c>
      <c r="D1373" s="20" t="s">
        <v>148</v>
      </c>
      <c r="E1373" s="20" t="s">
        <v>207</v>
      </c>
      <c r="F1373" s="20" t="s">
        <v>208</v>
      </c>
      <c r="G1373" s="20"/>
      <c r="H1373" s="21">
        <v>574000</v>
      </c>
    </row>
    <row r="1374" spans="1:8" x14ac:dyDescent="0.2">
      <c r="A1374" s="19">
        <v>266</v>
      </c>
      <c r="B1374" s="20" t="s">
        <v>477</v>
      </c>
      <c r="C1374" s="20" t="s">
        <v>70</v>
      </c>
      <c r="D1374" s="20" t="s">
        <v>160</v>
      </c>
      <c r="E1374" s="20" t="s">
        <v>161</v>
      </c>
      <c r="F1374" s="20" t="s">
        <v>162</v>
      </c>
      <c r="G1374" s="20" t="s">
        <v>480</v>
      </c>
      <c r="H1374" s="21">
        <v>63000</v>
      </c>
    </row>
    <row r="1375" spans="1:8" x14ac:dyDescent="0.2">
      <c r="A1375" s="19">
        <v>266</v>
      </c>
      <c r="B1375" s="20" t="s">
        <v>477</v>
      </c>
      <c r="C1375" s="20" t="s">
        <v>70</v>
      </c>
      <c r="D1375" s="20" t="s">
        <v>160</v>
      </c>
      <c r="E1375" s="20" t="s">
        <v>161</v>
      </c>
      <c r="F1375" s="20" t="s">
        <v>163</v>
      </c>
      <c r="G1375" s="20"/>
      <c r="H1375" s="21">
        <v>416000</v>
      </c>
    </row>
    <row r="1376" spans="1:8" x14ac:dyDescent="0.2">
      <c r="A1376" s="19">
        <v>266</v>
      </c>
      <c r="B1376" s="20" t="s">
        <v>477</v>
      </c>
      <c r="C1376" s="20" t="s">
        <v>70</v>
      </c>
      <c r="D1376" s="20" t="s">
        <v>160</v>
      </c>
      <c r="E1376" s="20" t="s">
        <v>161</v>
      </c>
      <c r="F1376" s="20" t="s">
        <v>333</v>
      </c>
      <c r="G1376" s="20"/>
      <c r="H1376" s="21">
        <v>319000</v>
      </c>
    </row>
    <row r="1377" spans="1:8" x14ac:dyDescent="0.2">
      <c r="A1377" s="19">
        <v>273</v>
      </c>
      <c r="B1377" s="20" t="s">
        <v>481</v>
      </c>
      <c r="C1377" s="20" t="s">
        <v>70</v>
      </c>
      <c r="D1377" s="20" t="s">
        <v>51</v>
      </c>
      <c r="E1377" s="20" t="s">
        <v>59</v>
      </c>
      <c r="F1377" s="20" t="s">
        <v>64</v>
      </c>
      <c r="G1377" s="20" t="s">
        <v>482</v>
      </c>
      <c r="H1377" s="21">
        <v>50000</v>
      </c>
    </row>
    <row r="1378" spans="1:8" x14ac:dyDescent="0.2">
      <c r="A1378" s="19">
        <v>273</v>
      </c>
      <c r="B1378" s="20" t="s">
        <v>481</v>
      </c>
      <c r="C1378" s="20" t="s">
        <v>70</v>
      </c>
      <c r="D1378" s="20" t="s">
        <v>71</v>
      </c>
      <c r="E1378" s="20" t="s">
        <v>72</v>
      </c>
      <c r="F1378" s="20" t="s">
        <v>73</v>
      </c>
      <c r="G1378" s="20"/>
      <c r="H1378" s="21">
        <v>2500000</v>
      </c>
    </row>
    <row r="1379" spans="1:8" x14ac:dyDescent="0.2">
      <c r="A1379" s="19">
        <v>273</v>
      </c>
      <c r="B1379" s="20" t="s">
        <v>481</v>
      </c>
      <c r="C1379" s="20" t="s">
        <v>70</v>
      </c>
      <c r="D1379" s="20" t="s">
        <v>71</v>
      </c>
      <c r="E1379" s="20" t="s">
        <v>72</v>
      </c>
      <c r="F1379" s="20" t="s">
        <v>74</v>
      </c>
      <c r="G1379" s="20"/>
      <c r="H1379" s="21">
        <v>375000</v>
      </c>
    </row>
    <row r="1380" spans="1:8" x14ac:dyDescent="0.2">
      <c r="A1380" s="19">
        <v>273</v>
      </c>
      <c r="B1380" s="20" t="s">
        <v>481</v>
      </c>
      <c r="C1380" s="20" t="s">
        <v>70</v>
      </c>
      <c r="D1380" s="20" t="s">
        <v>71</v>
      </c>
      <c r="E1380" s="20" t="s">
        <v>72</v>
      </c>
      <c r="F1380" s="20" t="s">
        <v>75</v>
      </c>
      <c r="G1380" s="20"/>
      <c r="H1380" s="21">
        <v>625000</v>
      </c>
    </row>
    <row r="1381" spans="1:8" x14ac:dyDescent="0.2">
      <c r="A1381" s="19">
        <v>273</v>
      </c>
      <c r="B1381" s="20" t="s">
        <v>481</v>
      </c>
      <c r="C1381" s="20" t="s">
        <v>70</v>
      </c>
      <c r="D1381" s="20" t="s">
        <v>71</v>
      </c>
      <c r="E1381" s="20" t="s">
        <v>72</v>
      </c>
      <c r="F1381" s="20" t="s">
        <v>76</v>
      </c>
      <c r="G1381" s="20"/>
      <c r="H1381" s="21">
        <v>50000</v>
      </c>
    </row>
    <row r="1382" spans="1:8" x14ac:dyDescent="0.2">
      <c r="A1382" s="19">
        <v>273</v>
      </c>
      <c r="B1382" s="20" t="s">
        <v>481</v>
      </c>
      <c r="C1382" s="20" t="s">
        <v>70</v>
      </c>
      <c r="D1382" s="20" t="s">
        <v>71</v>
      </c>
      <c r="E1382" s="20" t="s">
        <v>72</v>
      </c>
      <c r="F1382" s="20" t="s">
        <v>77</v>
      </c>
      <c r="G1382" s="20"/>
      <c r="H1382" s="21">
        <v>1250000</v>
      </c>
    </row>
    <row r="1383" spans="1:8" x14ac:dyDescent="0.2">
      <c r="A1383" s="19">
        <v>273</v>
      </c>
      <c r="B1383" s="20" t="s">
        <v>481</v>
      </c>
      <c r="C1383" s="20" t="s">
        <v>70</v>
      </c>
      <c r="D1383" s="20" t="s">
        <v>71</v>
      </c>
      <c r="E1383" s="20" t="s">
        <v>81</v>
      </c>
      <c r="F1383" s="20" t="s">
        <v>82</v>
      </c>
      <c r="G1383" s="20"/>
      <c r="H1383" s="21">
        <v>625000</v>
      </c>
    </row>
    <row r="1384" spans="1:8" x14ac:dyDescent="0.2">
      <c r="A1384" s="19">
        <v>273</v>
      </c>
      <c r="B1384" s="20" t="s">
        <v>481</v>
      </c>
      <c r="C1384" s="20" t="s">
        <v>70</v>
      </c>
      <c r="D1384" s="20" t="s">
        <v>71</v>
      </c>
      <c r="E1384" s="20" t="s">
        <v>81</v>
      </c>
      <c r="F1384" s="20" t="s">
        <v>83</v>
      </c>
      <c r="G1384" s="20"/>
      <c r="H1384" s="21">
        <v>52000</v>
      </c>
    </row>
    <row r="1385" spans="1:8" x14ac:dyDescent="0.2">
      <c r="A1385" s="19">
        <v>273</v>
      </c>
      <c r="B1385" s="20" t="s">
        <v>481</v>
      </c>
      <c r="C1385" s="20" t="s">
        <v>70</v>
      </c>
      <c r="D1385" s="20" t="s">
        <v>71</v>
      </c>
      <c r="E1385" s="20" t="s">
        <v>81</v>
      </c>
      <c r="F1385" s="20" t="s">
        <v>84</v>
      </c>
      <c r="G1385" s="20"/>
      <c r="H1385" s="21">
        <v>260000</v>
      </c>
    </row>
    <row r="1386" spans="1:8" x14ac:dyDescent="0.2">
      <c r="A1386" s="19">
        <v>273</v>
      </c>
      <c r="B1386" s="20" t="s">
        <v>481</v>
      </c>
      <c r="C1386" s="20" t="s">
        <v>70</v>
      </c>
      <c r="D1386" s="20" t="s">
        <v>85</v>
      </c>
      <c r="E1386" s="20" t="s">
        <v>100</v>
      </c>
      <c r="F1386" s="20" t="s">
        <v>108</v>
      </c>
      <c r="G1386" s="20" t="s">
        <v>88</v>
      </c>
      <c r="H1386" s="21">
        <v>635000</v>
      </c>
    </row>
    <row r="1387" spans="1:8" x14ac:dyDescent="0.2">
      <c r="A1387" s="19">
        <v>273</v>
      </c>
      <c r="B1387" s="20" t="s">
        <v>481</v>
      </c>
      <c r="C1387" s="20" t="s">
        <v>70</v>
      </c>
      <c r="D1387" s="20" t="s">
        <v>109</v>
      </c>
      <c r="E1387" s="20" t="s">
        <v>72</v>
      </c>
      <c r="F1387" s="20" t="s">
        <v>172</v>
      </c>
      <c r="G1387" s="20" t="s">
        <v>483</v>
      </c>
      <c r="H1387" s="21">
        <v>25000</v>
      </c>
    </row>
    <row r="1388" spans="1:8" x14ac:dyDescent="0.2">
      <c r="A1388" s="19">
        <v>273</v>
      </c>
      <c r="B1388" s="20" t="s">
        <v>481</v>
      </c>
      <c r="C1388" s="20" t="s">
        <v>70</v>
      </c>
      <c r="D1388" s="20" t="s">
        <v>118</v>
      </c>
      <c r="E1388" s="20" t="s">
        <v>119</v>
      </c>
      <c r="F1388" s="20" t="s">
        <v>120</v>
      </c>
      <c r="G1388" s="20" t="s">
        <v>484</v>
      </c>
      <c r="H1388" s="21">
        <v>6000000</v>
      </c>
    </row>
    <row r="1389" spans="1:8" x14ac:dyDescent="0.2">
      <c r="A1389" s="19">
        <v>273</v>
      </c>
      <c r="B1389" s="20" t="s">
        <v>481</v>
      </c>
      <c r="C1389" s="20" t="s">
        <v>70</v>
      </c>
      <c r="D1389" s="20" t="s">
        <v>118</v>
      </c>
      <c r="E1389" s="20" t="s">
        <v>131</v>
      </c>
      <c r="F1389" s="20" t="s">
        <v>132</v>
      </c>
      <c r="G1389" s="20" t="s">
        <v>375</v>
      </c>
      <c r="H1389" s="21">
        <v>300000</v>
      </c>
    </row>
    <row r="1390" spans="1:8" x14ac:dyDescent="0.2">
      <c r="A1390" s="19">
        <v>273</v>
      </c>
      <c r="B1390" s="20" t="s">
        <v>481</v>
      </c>
      <c r="C1390" s="20" t="s">
        <v>70</v>
      </c>
      <c r="D1390" s="20" t="s">
        <v>118</v>
      </c>
      <c r="E1390" s="20" t="s">
        <v>134</v>
      </c>
      <c r="F1390" s="20" t="s">
        <v>137</v>
      </c>
      <c r="G1390" s="20" t="s">
        <v>232</v>
      </c>
      <c r="H1390" s="21">
        <v>15000</v>
      </c>
    </row>
    <row r="1391" spans="1:8" x14ac:dyDescent="0.2">
      <c r="A1391" s="19">
        <v>273</v>
      </c>
      <c r="B1391" s="20" t="s">
        <v>481</v>
      </c>
      <c r="C1391" s="20" t="s">
        <v>70</v>
      </c>
      <c r="D1391" s="20" t="s">
        <v>118</v>
      </c>
      <c r="E1391" s="20" t="s">
        <v>134</v>
      </c>
      <c r="F1391" s="20" t="s">
        <v>367</v>
      </c>
      <c r="G1391" s="20" t="s">
        <v>485</v>
      </c>
      <c r="H1391" s="21">
        <v>1200000</v>
      </c>
    </row>
    <row r="1392" spans="1:8" x14ac:dyDescent="0.2">
      <c r="A1392" s="19">
        <v>273</v>
      </c>
      <c r="B1392" s="20" t="s">
        <v>481</v>
      </c>
      <c r="C1392" s="20" t="s">
        <v>70</v>
      </c>
      <c r="D1392" s="20" t="s">
        <v>141</v>
      </c>
      <c r="E1392" s="20" t="s">
        <v>145</v>
      </c>
      <c r="F1392" s="20" t="s">
        <v>468</v>
      </c>
      <c r="G1392" s="20" t="s">
        <v>486</v>
      </c>
      <c r="H1392" s="21">
        <v>788000</v>
      </c>
    </row>
    <row r="1393" spans="1:8" x14ac:dyDescent="0.2">
      <c r="A1393" s="19">
        <v>273</v>
      </c>
      <c r="B1393" s="20" t="s">
        <v>481</v>
      </c>
      <c r="C1393" s="20" t="s">
        <v>70</v>
      </c>
      <c r="D1393" s="20" t="s">
        <v>148</v>
      </c>
      <c r="E1393" s="20" t="s">
        <v>149</v>
      </c>
      <c r="F1393" s="20" t="s">
        <v>202</v>
      </c>
      <c r="G1393" s="20"/>
      <c r="H1393" s="21">
        <v>1260000</v>
      </c>
    </row>
    <row r="1394" spans="1:8" x14ac:dyDescent="0.2">
      <c r="A1394" s="19">
        <v>273</v>
      </c>
      <c r="B1394" s="20" t="s">
        <v>481</v>
      </c>
      <c r="C1394" s="20" t="s">
        <v>70</v>
      </c>
      <c r="D1394" s="20" t="s">
        <v>148</v>
      </c>
      <c r="E1394" s="20" t="s">
        <v>151</v>
      </c>
      <c r="F1394" s="20" t="s">
        <v>368</v>
      </c>
      <c r="G1394" s="20"/>
      <c r="H1394" s="21">
        <v>20000</v>
      </c>
    </row>
    <row r="1395" spans="1:8" x14ac:dyDescent="0.2">
      <c r="A1395" s="19">
        <v>273</v>
      </c>
      <c r="B1395" s="20" t="s">
        <v>481</v>
      </c>
      <c r="C1395" s="20" t="s">
        <v>70</v>
      </c>
      <c r="D1395" s="20" t="s">
        <v>148</v>
      </c>
      <c r="E1395" s="20" t="s">
        <v>151</v>
      </c>
      <c r="F1395" s="20" t="s">
        <v>437</v>
      </c>
      <c r="G1395" s="20"/>
      <c r="H1395" s="21">
        <v>15000</v>
      </c>
    </row>
    <row r="1396" spans="1:8" x14ac:dyDescent="0.2">
      <c r="A1396" s="19">
        <v>273</v>
      </c>
      <c r="B1396" s="20" t="s">
        <v>481</v>
      </c>
      <c r="C1396" s="20" t="s">
        <v>70</v>
      </c>
      <c r="D1396" s="20" t="s">
        <v>148</v>
      </c>
      <c r="E1396" s="20" t="s">
        <v>153</v>
      </c>
      <c r="F1396" s="20" t="s">
        <v>154</v>
      </c>
      <c r="G1396" s="20" t="s">
        <v>204</v>
      </c>
      <c r="H1396" s="21">
        <v>26000</v>
      </c>
    </row>
    <row r="1397" spans="1:8" x14ac:dyDescent="0.2">
      <c r="A1397" s="19">
        <v>273</v>
      </c>
      <c r="B1397" s="20" t="s">
        <v>481</v>
      </c>
      <c r="C1397" s="20" t="s">
        <v>70</v>
      </c>
      <c r="D1397" s="20" t="s">
        <v>148</v>
      </c>
      <c r="E1397" s="20" t="s">
        <v>153</v>
      </c>
      <c r="F1397" s="20" t="s">
        <v>155</v>
      </c>
      <c r="G1397" s="20"/>
      <c r="H1397" s="21">
        <v>225000</v>
      </c>
    </row>
    <row r="1398" spans="1:8" x14ac:dyDescent="0.2">
      <c r="A1398" s="19">
        <v>273</v>
      </c>
      <c r="B1398" s="20" t="s">
        <v>481</v>
      </c>
      <c r="C1398" s="20" t="s">
        <v>70</v>
      </c>
      <c r="D1398" s="20" t="s">
        <v>148</v>
      </c>
      <c r="E1398" s="20" t="s">
        <v>191</v>
      </c>
      <c r="F1398" s="20" t="s">
        <v>192</v>
      </c>
      <c r="G1398" s="20" t="s">
        <v>487</v>
      </c>
      <c r="H1398" s="21">
        <v>5000</v>
      </c>
    </row>
    <row r="1399" spans="1:8" x14ac:dyDescent="0.2">
      <c r="A1399" s="19">
        <v>273</v>
      </c>
      <c r="B1399" s="20" t="s">
        <v>481</v>
      </c>
      <c r="C1399" s="20" t="s">
        <v>70</v>
      </c>
      <c r="D1399" s="20" t="s">
        <v>148</v>
      </c>
      <c r="E1399" s="20" t="s">
        <v>191</v>
      </c>
      <c r="F1399" s="20" t="s">
        <v>193</v>
      </c>
      <c r="G1399" s="20"/>
      <c r="H1399" s="21">
        <v>3000</v>
      </c>
    </row>
    <row r="1400" spans="1:8" x14ac:dyDescent="0.2">
      <c r="A1400" s="19">
        <v>273</v>
      </c>
      <c r="B1400" s="20" t="s">
        <v>481</v>
      </c>
      <c r="C1400" s="20" t="s">
        <v>70</v>
      </c>
      <c r="D1400" s="20" t="s">
        <v>148</v>
      </c>
      <c r="E1400" s="20" t="s">
        <v>142</v>
      </c>
      <c r="F1400" s="20" t="s">
        <v>159</v>
      </c>
      <c r="G1400" s="20"/>
      <c r="H1400" s="21">
        <v>72000</v>
      </c>
    </row>
    <row r="1401" spans="1:8" x14ac:dyDescent="0.2">
      <c r="A1401" s="19">
        <v>273</v>
      </c>
      <c r="B1401" s="20" t="s">
        <v>481</v>
      </c>
      <c r="C1401" s="20" t="s">
        <v>70</v>
      </c>
      <c r="D1401" s="20" t="s">
        <v>148</v>
      </c>
      <c r="E1401" s="20" t="s">
        <v>206</v>
      </c>
      <c r="F1401" s="20" t="s">
        <v>72</v>
      </c>
      <c r="G1401" s="20"/>
      <c r="H1401" s="21">
        <v>2239000</v>
      </c>
    </row>
    <row r="1402" spans="1:8" x14ac:dyDescent="0.2">
      <c r="A1402" s="19">
        <v>273</v>
      </c>
      <c r="B1402" s="20" t="s">
        <v>481</v>
      </c>
      <c r="C1402" s="20" t="s">
        <v>70</v>
      </c>
      <c r="D1402" s="20" t="s">
        <v>148</v>
      </c>
      <c r="E1402" s="20" t="s">
        <v>207</v>
      </c>
      <c r="F1402" s="20" t="s">
        <v>208</v>
      </c>
      <c r="G1402" s="20"/>
      <c r="H1402" s="21">
        <v>1615000</v>
      </c>
    </row>
    <row r="1403" spans="1:8" ht="23" x14ac:dyDescent="0.2">
      <c r="A1403" s="19">
        <v>275</v>
      </c>
      <c r="B1403" s="20" t="s">
        <v>488</v>
      </c>
      <c r="C1403" s="20" t="s">
        <v>70</v>
      </c>
      <c r="D1403" s="20" t="s">
        <v>85</v>
      </c>
      <c r="E1403" s="20" t="s">
        <v>100</v>
      </c>
      <c r="F1403" s="20" t="s">
        <v>101</v>
      </c>
      <c r="G1403" s="20" t="s">
        <v>88</v>
      </c>
      <c r="H1403" s="21">
        <v>250000</v>
      </c>
    </row>
    <row r="1404" spans="1:8" ht="23" x14ac:dyDescent="0.2">
      <c r="A1404" s="19">
        <v>275</v>
      </c>
      <c r="B1404" s="20" t="s">
        <v>488</v>
      </c>
      <c r="C1404" s="20" t="s">
        <v>70</v>
      </c>
      <c r="D1404" s="20" t="s">
        <v>85</v>
      </c>
      <c r="E1404" s="20" t="s">
        <v>100</v>
      </c>
      <c r="F1404" s="20" t="s">
        <v>106</v>
      </c>
      <c r="G1404" s="20" t="s">
        <v>88</v>
      </c>
      <c r="H1404" s="21">
        <v>103000</v>
      </c>
    </row>
    <row r="1405" spans="1:8" ht="23" x14ac:dyDescent="0.2">
      <c r="A1405" s="19">
        <v>275</v>
      </c>
      <c r="B1405" s="20" t="s">
        <v>488</v>
      </c>
      <c r="C1405" s="20" t="s">
        <v>70</v>
      </c>
      <c r="D1405" s="20" t="s">
        <v>85</v>
      </c>
      <c r="E1405" s="20" t="s">
        <v>100</v>
      </c>
      <c r="F1405" s="20" t="s">
        <v>108</v>
      </c>
      <c r="G1405" s="20" t="s">
        <v>88</v>
      </c>
      <c r="H1405" s="21">
        <v>441000</v>
      </c>
    </row>
    <row r="1406" spans="1:8" ht="23" x14ac:dyDescent="0.2">
      <c r="A1406" s="19">
        <v>275</v>
      </c>
      <c r="B1406" s="20" t="s">
        <v>488</v>
      </c>
      <c r="C1406" s="20" t="s">
        <v>70</v>
      </c>
      <c r="D1406" s="20" t="s">
        <v>109</v>
      </c>
      <c r="E1406" s="20" t="s">
        <v>72</v>
      </c>
      <c r="F1406" s="20" t="s">
        <v>214</v>
      </c>
      <c r="G1406" s="20" t="s">
        <v>489</v>
      </c>
      <c r="H1406" s="21">
        <v>150000</v>
      </c>
    </row>
    <row r="1407" spans="1:8" ht="23" x14ac:dyDescent="0.2">
      <c r="A1407" s="19">
        <v>275</v>
      </c>
      <c r="B1407" s="20" t="s">
        <v>488</v>
      </c>
      <c r="C1407" s="20" t="s">
        <v>70</v>
      </c>
      <c r="D1407" s="20" t="s">
        <v>118</v>
      </c>
      <c r="E1407" s="20" t="s">
        <v>119</v>
      </c>
      <c r="F1407" s="20" t="s">
        <v>120</v>
      </c>
      <c r="G1407" s="20" t="s">
        <v>490</v>
      </c>
      <c r="H1407" s="21">
        <v>240000</v>
      </c>
    </row>
    <row r="1408" spans="1:8" ht="23" x14ac:dyDescent="0.2">
      <c r="A1408" s="19">
        <v>275</v>
      </c>
      <c r="B1408" s="20" t="s">
        <v>488</v>
      </c>
      <c r="C1408" s="20" t="s">
        <v>70</v>
      </c>
      <c r="D1408" s="20" t="s">
        <v>118</v>
      </c>
      <c r="E1408" s="20" t="s">
        <v>123</v>
      </c>
      <c r="F1408" s="20" t="s">
        <v>123</v>
      </c>
      <c r="G1408" s="20" t="s">
        <v>491</v>
      </c>
      <c r="H1408" s="21">
        <v>500000</v>
      </c>
    </row>
    <row r="1409" spans="1:8" ht="23" x14ac:dyDescent="0.2">
      <c r="A1409" s="19">
        <v>275</v>
      </c>
      <c r="B1409" s="20" t="s">
        <v>488</v>
      </c>
      <c r="C1409" s="20" t="s">
        <v>70</v>
      </c>
      <c r="D1409" s="20" t="s">
        <v>118</v>
      </c>
      <c r="E1409" s="20" t="s">
        <v>134</v>
      </c>
      <c r="F1409" s="20" t="s">
        <v>135</v>
      </c>
      <c r="G1409" s="20" t="s">
        <v>232</v>
      </c>
      <c r="H1409" s="21">
        <v>6000</v>
      </c>
    </row>
    <row r="1410" spans="1:8" ht="23" x14ac:dyDescent="0.2">
      <c r="A1410" s="19">
        <v>275</v>
      </c>
      <c r="B1410" s="20" t="s">
        <v>488</v>
      </c>
      <c r="C1410" s="20" t="s">
        <v>70</v>
      </c>
      <c r="D1410" s="20" t="s">
        <v>118</v>
      </c>
      <c r="E1410" s="20" t="s">
        <v>134</v>
      </c>
      <c r="F1410" s="20" t="s">
        <v>137</v>
      </c>
      <c r="G1410" s="20" t="s">
        <v>246</v>
      </c>
      <c r="H1410" s="21">
        <v>100000</v>
      </c>
    </row>
    <row r="1411" spans="1:8" ht="23" x14ac:dyDescent="0.2">
      <c r="A1411" s="19">
        <v>275</v>
      </c>
      <c r="B1411" s="20" t="s">
        <v>488</v>
      </c>
      <c r="C1411" s="20" t="s">
        <v>70</v>
      </c>
      <c r="D1411" s="20" t="s">
        <v>148</v>
      </c>
      <c r="E1411" s="20" t="s">
        <v>149</v>
      </c>
      <c r="F1411" s="20" t="s">
        <v>295</v>
      </c>
      <c r="G1411" s="20"/>
      <c r="H1411" s="21">
        <v>75000</v>
      </c>
    </row>
    <row r="1412" spans="1:8" ht="23" x14ac:dyDescent="0.2">
      <c r="A1412" s="19">
        <v>275</v>
      </c>
      <c r="B1412" s="20" t="s">
        <v>488</v>
      </c>
      <c r="C1412" s="20" t="s">
        <v>70</v>
      </c>
      <c r="D1412" s="20" t="s">
        <v>148</v>
      </c>
      <c r="E1412" s="20" t="s">
        <v>149</v>
      </c>
      <c r="F1412" s="20" t="s">
        <v>150</v>
      </c>
      <c r="G1412" s="20"/>
      <c r="H1412" s="21">
        <v>22000</v>
      </c>
    </row>
    <row r="1413" spans="1:8" ht="23" x14ac:dyDescent="0.2">
      <c r="A1413" s="19">
        <v>275</v>
      </c>
      <c r="B1413" s="20" t="s">
        <v>488</v>
      </c>
      <c r="C1413" s="20" t="s">
        <v>70</v>
      </c>
      <c r="D1413" s="20" t="s">
        <v>148</v>
      </c>
      <c r="E1413" s="20" t="s">
        <v>151</v>
      </c>
      <c r="F1413" s="20" t="s">
        <v>152</v>
      </c>
      <c r="G1413" s="20"/>
      <c r="H1413" s="21">
        <v>16000</v>
      </c>
    </row>
    <row r="1414" spans="1:8" ht="23" x14ac:dyDescent="0.2">
      <c r="A1414" s="19">
        <v>275</v>
      </c>
      <c r="B1414" s="20" t="s">
        <v>488</v>
      </c>
      <c r="C1414" s="20" t="s">
        <v>70</v>
      </c>
      <c r="D1414" s="20" t="s">
        <v>148</v>
      </c>
      <c r="E1414" s="20" t="s">
        <v>153</v>
      </c>
      <c r="F1414" s="20" t="s">
        <v>154</v>
      </c>
      <c r="G1414" s="20" t="s">
        <v>204</v>
      </c>
      <c r="H1414" s="21">
        <v>4000</v>
      </c>
    </row>
    <row r="1415" spans="1:8" ht="23" x14ac:dyDescent="0.2">
      <c r="A1415" s="19">
        <v>275</v>
      </c>
      <c r="B1415" s="20" t="s">
        <v>488</v>
      </c>
      <c r="C1415" s="20" t="s">
        <v>70</v>
      </c>
      <c r="D1415" s="20" t="s">
        <v>148</v>
      </c>
      <c r="E1415" s="20" t="s">
        <v>153</v>
      </c>
      <c r="F1415" s="20" t="s">
        <v>155</v>
      </c>
      <c r="G1415" s="20"/>
      <c r="H1415" s="21">
        <v>3000</v>
      </c>
    </row>
    <row r="1416" spans="1:8" ht="23" x14ac:dyDescent="0.2">
      <c r="A1416" s="19">
        <v>275</v>
      </c>
      <c r="B1416" s="20" t="s">
        <v>488</v>
      </c>
      <c r="C1416" s="20" t="s">
        <v>70</v>
      </c>
      <c r="D1416" s="20" t="s">
        <v>148</v>
      </c>
      <c r="E1416" s="20" t="s">
        <v>142</v>
      </c>
      <c r="F1416" s="20" t="s">
        <v>159</v>
      </c>
      <c r="G1416" s="20" t="s">
        <v>492</v>
      </c>
      <c r="H1416" s="21">
        <v>4000</v>
      </c>
    </row>
    <row r="1417" spans="1:8" ht="23" x14ac:dyDescent="0.2">
      <c r="A1417" s="19">
        <v>275</v>
      </c>
      <c r="B1417" s="20" t="s">
        <v>488</v>
      </c>
      <c r="C1417" s="20" t="s">
        <v>70</v>
      </c>
      <c r="D1417" s="20" t="s">
        <v>148</v>
      </c>
      <c r="E1417" s="20" t="s">
        <v>206</v>
      </c>
      <c r="F1417" s="20" t="s">
        <v>72</v>
      </c>
      <c r="G1417" s="20"/>
      <c r="H1417" s="21">
        <v>589000</v>
      </c>
    </row>
    <row r="1418" spans="1:8" ht="23" x14ac:dyDescent="0.2">
      <c r="A1418" s="19">
        <v>275</v>
      </c>
      <c r="B1418" s="20" t="s">
        <v>488</v>
      </c>
      <c r="C1418" s="20" t="s">
        <v>70</v>
      </c>
      <c r="D1418" s="20" t="s">
        <v>148</v>
      </c>
      <c r="E1418" s="20" t="s">
        <v>207</v>
      </c>
      <c r="F1418" s="20" t="s">
        <v>208</v>
      </c>
      <c r="G1418" s="20"/>
      <c r="H1418" s="21">
        <v>425000</v>
      </c>
    </row>
    <row r="1419" spans="1:8" ht="23" x14ac:dyDescent="0.2">
      <c r="A1419" s="19">
        <v>276</v>
      </c>
      <c r="B1419" s="20" t="s">
        <v>493</v>
      </c>
      <c r="C1419" s="20" t="s">
        <v>70</v>
      </c>
      <c r="D1419" s="20" t="s">
        <v>51</v>
      </c>
      <c r="E1419" s="20" t="s">
        <v>59</v>
      </c>
      <c r="F1419" s="20" t="s">
        <v>494</v>
      </c>
      <c r="G1419" s="20"/>
      <c r="H1419" s="21">
        <v>50000</v>
      </c>
    </row>
    <row r="1420" spans="1:8" ht="23" x14ac:dyDescent="0.2">
      <c r="A1420" s="19">
        <v>276</v>
      </c>
      <c r="B1420" s="20" t="s">
        <v>493</v>
      </c>
      <c r="C1420" s="20" t="s">
        <v>70</v>
      </c>
      <c r="D1420" s="20" t="s">
        <v>51</v>
      </c>
      <c r="E1420" s="20" t="s">
        <v>59</v>
      </c>
      <c r="F1420" s="20" t="s">
        <v>64</v>
      </c>
      <c r="G1420" s="20" t="s">
        <v>495</v>
      </c>
      <c r="H1420" s="21">
        <v>200000</v>
      </c>
    </row>
    <row r="1421" spans="1:8" ht="23" x14ac:dyDescent="0.2">
      <c r="A1421" s="19">
        <v>276</v>
      </c>
      <c r="B1421" s="20" t="s">
        <v>493</v>
      </c>
      <c r="C1421" s="20" t="s">
        <v>70</v>
      </c>
      <c r="D1421" s="20" t="s">
        <v>71</v>
      </c>
      <c r="E1421" s="20" t="s">
        <v>72</v>
      </c>
      <c r="F1421" s="20" t="s">
        <v>73</v>
      </c>
      <c r="G1421" s="20"/>
      <c r="H1421" s="21">
        <v>241000</v>
      </c>
    </row>
    <row r="1422" spans="1:8" ht="23" x14ac:dyDescent="0.2">
      <c r="A1422" s="19">
        <v>276</v>
      </c>
      <c r="B1422" s="20" t="s">
        <v>493</v>
      </c>
      <c r="C1422" s="20" t="s">
        <v>70</v>
      </c>
      <c r="D1422" s="20" t="s">
        <v>71</v>
      </c>
      <c r="E1422" s="20" t="s">
        <v>72</v>
      </c>
      <c r="F1422" s="20" t="s">
        <v>74</v>
      </c>
      <c r="G1422" s="20"/>
      <c r="H1422" s="21">
        <v>43000</v>
      </c>
    </row>
    <row r="1423" spans="1:8" ht="23" x14ac:dyDescent="0.2">
      <c r="A1423" s="19">
        <v>276</v>
      </c>
      <c r="B1423" s="20" t="s">
        <v>493</v>
      </c>
      <c r="C1423" s="20" t="s">
        <v>70</v>
      </c>
      <c r="D1423" s="20" t="s">
        <v>71</v>
      </c>
      <c r="E1423" s="20" t="s">
        <v>72</v>
      </c>
      <c r="F1423" s="20" t="s">
        <v>76</v>
      </c>
      <c r="G1423" s="20"/>
      <c r="H1423" s="21">
        <v>40000</v>
      </c>
    </row>
    <row r="1424" spans="1:8" ht="23" x14ac:dyDescent="0.2">
      <c r="A1424" s="19">
        <v>276</v>
      </c>
      <c r="B1424" s="20" t="s">
        <v>493</v>
      </c>
      <c r="C1424" s="20" t="s">
        <v>70</v>
      </c>
      <c r="D1424" s="20" t="s">
        <v>71</v>
      </c>
      <c r="E1424" s="20" t="s">
        <v>81</v>
      </c>
      <c r="F1424" s="20" t="s">
        <v>82</v>
      </c>
      <c r="G1424" s="20"/>
      <c r="H1424" s="21">
        <v>65000</v>
      </c>
    </row>
    <row r="1425" spans="1:8" ht="23" x14ac:dyDescent="0.2">
      <c r="A1425" s="19">
        <v>276</v>
      </c>
      <c r="B1425" s="20" t="s">
        <v>493</v>
      </c>
      <c r="C1425" s="20" t="s">
        <v>70</v>
      </c>
      <c r="D1425" s="20" t="s">
        <v>71</v>
      </c>
      <c r="E1425" s="20" t="s">
        <v>81</v>
      </c>
      <c r="F1425" s="20" t="s">
        <v>83</v>
      </c>
      <c r="G1425" s="20"/>
      <c r="H1425" s="21">
        <v>6000</v>
      </c>
    </row>
    <row r="1426" spans="1:8" ht="23" x14ac:dyDescent="0.2">
      <c r="A1426" s="19">
        <v>276</v>
      </c>
      <c r="B1426" s="20" t="s">
        <v>493</v>
      </c>
      <c r="C1426" s="20" t="s">
        <v>70</v>
      </c>
      <c r="D1426" s="20" t="s">
        <v>71</v>
      </c>
      <c r="E1426" s="20" t="s">
        <v>81</v>
      </c>
      <c r="F1426" s="20" t="s">
        <v>84</v>
      </c>
      <c r="G1426" s="20"/>
      <c r="H1426" s="21">
        <v>44000</v>
      </c>
    </row>
    <row r="1427" spans="1:8" ht="23" x14ac:dyDescent="0.2">
      <c r="A1427" s="19">
        <v>276</v>
      </c>
      <c r="B1427" s="20" t="s">
        <v>493</v>
      </c>
      <c r="C1427" s="20" t="s">
        <v>70</v>
      </c>
      <c r="D1427" s="20" t="s">
        <v>118</v>
      </c>
      <c r="E1427" s="20" t="s">
        <v>123</v>
      </c>
      <c r="F1427" s="20" t="s">
        <v>123</v>
      </c>
      <c r="G1427" s="20" t="s">
        <v>496</v>
      </c>
      <c r="H1427" s="21">
        <v>100000</v>
      </c>
    </row>
    <row r="1428" spans="1:8" ht="23" x14ac:dyDescent="0.2">
      <c r="A1428" s="19">
        <v>276</v>
      </c>
      <c r="B1428" s="20" t="s">
        <v>493</v>
      </c>
      <c r="C1428" s="20" t="s">
        <v>70</v>
      </c>
      <c r="D1428" s="20" t="s">
        <v>118</v>
      </c>
      <c r="E1428" s="20" t="s">
        <v>131</v>
      </c>
      <c r="F1428" s="20" t="s">
        <v>132</v>
      </c>
      <c r="G1428" s="20"/>
      <c r="H1428" s="21">
        <v>70000</v>
      </c>
    </row>
    <row r="1429" spans="1:8" ht="23" x14ac:dyDescent="0.2">
      <c r="A1429" s="19">
        <v>276</v>
      </c>
      <c r="B1429" s="20" t="s">
        <v>493</v>
      </c>
      <c r="C1429" s="20" t="s">
        <v>70</v>
      </c>
      <c r="D1429" s="20" t="s">
        <v>118</v>
      </c>
      <c r="E1429" s="20" t="s">
        <v>134</v>
      </c>
      <c r="F1429" s="20" t="s">
        <v>137</v>
      </c>
      <c r="G1429" s="20" t="s">
        <v>497</v>
      </c>
      <c r="H1429" s="21">
        <v>60000</v>
      </c>
    </row>
    <row r="1430" spans="1:8" ht="23" x14ac:dyDescent="0.2">
      <c r="A1430" s="19">
        <v>276</v>
      </c>
      <c r="B1430" s="20" t="s">
        <v>493</v>
      </c>
      <c r="C1430" s="20" t="s">
        <v>70</v>
      </c>
      <c r="D1430" s="20" t="s">
        <v>118</v>
      </c>
      <c r="E1430" s="20" t="s">
        <v>134</v>
      </c>
      <c r="F1430" s="20" t="s">
        <v>367</v>
      </c>
      <c r="G1430" s="20"/>
      <c r="H1430" s="21">
        <v>50000</v>
      </c>
    </row>
    <row r="1431" spans="1:8" ht="23" x14ac:dyDescent="0.2">
      <c r="A1431" s="19">
        <v>276</v>
      </c>
      <c r="B1431" s="20" t="s">
        <v>493</v>
      </c>
      <c r="C1431" s="20" t="s">
        <v>70</v>
      </c>
      <c r="D1431" s="20" t="s">
        <v>160</v>
      </c>
      <c r="E1431" s="20" t="s">
        <v>161</v>
      </c>
      <c r="F1431" s="20" t="s">
        <v>162</v>
      </c>
      <c r="G1431" s="20"/>
      <c r="H1431" s="21">
        <v>188000</v>
      </c>
    </row>
    <row r="1432" spans="1:8" ht="23" x14ac:dyDescent="0.2">
      <c r="A1432" s="19">
        <v>276</v>
      </c>
      <c r="B1432" s="20" t="s">
        <v>493</v>
      </c>
      <c r="C1432" s="20" t="s">
        <v>70</v>
      </c>
      <c r="D1432" s="20" t="s">
        <v>160</v>
      </c>
      <c r="E1432" s="20" t="s">
        <v>161</v>
      </c>
      <c r="F1432" s="20" t="s">
        <v>163</v>
      </c>
      <c r="G1432" s="20"/>
      <c r="H1432" s="21">
        <v>201000</v>
      </c>
    </row>
    <row r="1433" spans="1:8" ht="23" x14ac:dyDescent="0.2">
      <c r="A1433" s="19">
        <v>276</v>
      </c>
      <c r="B1433" s="20" t="s">
        <v>493</v>
      </c>
      <c r="C1433" s="20" t="s">
        <v>70</v>
      </c>
      <c r="D1433" s="20" t="s">
        <v>160</v>
      </c>
      <c r="E1433" s="20" t="s">
        <v>161</v>
      </c>
      <c r="F1433" s="20" t="s">
        <v>333</v>
      </c>
      <c r="G1433" s="20"/>
      <c r="H1433" s="21">
        <v>154000</v>
      </c>
    </row>
    <row r="1434" spans="1:8" x14ac:dyDescent="0.2">
      <c r="A1434" s="19">
        <v>279</v>
      </c>
      <c r="B1434" s="20" t="s">
        <v>498</v>
      </c>
      <c r="C1434" s="20" t="s">
        <v>70</v>
      </c>
      <c r="D1434" s="20" t="s">
        <v>71</v>
      </c>
      <c r="E1434" s="20" t="s">
        <v>72</v>
      </c>
      <c r="F1434" s="20" t="s">
        <v>73</v>
      </c>
      <c r="G1434" s="20"/>
      <c r="H1434" s="21">
        <v>36000</v>
      </c>
    </row>
    <row r="1435" spans="1:8" x14ac:dyDescent="0.2">
      <c r="A1435" s="19">
        <v>279</v>
      </c>
      <c r="B1435" s="20" t="s">
        <v>498</v>
      </c>
      <c r="C1435" s="20" t="s">
        <v>70</v>
      </c>
      <c r="D1435" s="20" t="s">
        <v>71</v>
      </c>
      <c r="E1435" s="20" t="s">
        <v>72</v>
      </c>
      <c r="F1435" s="20" t="s">
        <v>74</v>
      </c>
      <c r="G1435" s="20"/>
      <c r="H1435" s="21">
        <v>7000</v>
      </c>
    </row>
    <row r="1436" spans="1:8" x14ac:dyDescent="0.2">
      <c r="A1436" s="19">
        <v>279</v>
      </c>
      <c r="B1436" s="20" t="s">
        <v>498</v>
      </c>
      <c r="C1436" s="20" t="s">
        <v>70</v>
      </c>
      <c r="D1436" s="20" t="s">
        <v>71</v>
      </c>
      <c r="E1436" s="20" t="s">
        <v>72</v>
      </c>
      <c r="F1436" s="20" t="s">
        <v>76</v>
      </c>
      <c r="G1436" s="20"/>
      <c r="H1436" s="21">
        <v>20000</v>
      </c>
    </row>
    <row r="1437" spans="1:8" x14ac:dyDescent="0.2">
      <c r="A1437" s="19">
        <v>279</v>
      </c>
      <c r="B1437" s="20" t="s">
        <v>498</v>
      </c>
      <c r="C1437" s="20" t="s">
        <v>70</v>
      </c>
      <c r="D1437" s="20" t="s">
        <v>71</v>
      </c>
      <c r="E1437" s="20" t="s">
        <v>81</v>
      </c>
      <c r="F1437" s="20" t="s">
        <v>82</v>
      </c>
      <c r="G1437" s="20"/>
      <c r="H1437" s="21">
        <v>10000</v>
      </c>
    </row>
    <row r="1438" spans="1:8" x14ac:dyDescent="0.2">
      <c r="A1438" s="19">
        <v>279</v>
      </c>
      <c r="B1438" s="20" t="s">
        <v>498</v>
      </c>
      <c r="C1438" s="20" t="s">
        <v>70</v>
      </c>
      <c r="D1438" s="20" t="s">
        <v>71</v>
      </c>
      <c r="E1438" s="20" t="s">
        <v>81</v>
      </c>
      <c r="F1438" s="20" t="s">
        <v>83</v>
      </c>
      <c r="G1438" s="20"/>
      <c r="H1438" s="21">
        <v>1000</v>
      </c>
    </row>
    <row r="1439" spans="1:8" x14ac:dyDescent="0.2">
      <c r="A1439" s="19">
        <v>279</v>
      </c>
      <c r="B1439" s="20" t="s">
        <v>498</v>
      </c>
      <c r="C1439" s="20" t="s">
        <v>70</v>
      </c>
      <c r="D1439" s="20" t="s">
        <v>71</v>
      </c>
      <c r="E1439" s="20" t="s">
        <v>81</v>
      </c>
      <c r="F1439" s="20" t="s">
        <v>84</v>
      </c>
      <c r="G1439" s="20"/>
      <c r="H1439" s="21">
        <v>3000</v>
      </c>
    </row>
    <row r="1440" spans="1:8" x14ac:dyDescent="0.2">
      <c r="A1440" s="19">
        <v>279</v>
      </c>
      <c r="B1440" s="20" t="s">
        <v>498</v>
      </c>
      <c r="C1440" s="20" t="s">
        <v>70</v>
      </c>
      <c r="D1440" s="20" t="s">
        <v>85</v>
      </c>
      <c r="E1440" s="20" t="s">
        <v>86</v>
      </c>
      <c r="F1440" s="20" t="s">
        <v>189</v>
      </c>
      <c r="G1440" s="20" t="s">
        <v>88</v>
      </c>
      <c r="H1440" s="21">
        <v>20000</v>
      </c>
    </row>
    <row r="1441" spans="1:8" x14ac:dyDescent="0.2">
      <c r="A1441" s="19">
        <v>279</v>
      </c>
      <c r="B1441" s="20" t="s">
        <v>498</v>
      </c>
      <c r="C1441" s="20" t="s">
        <v>70</v>
      </c>
      <c r="D1441" s="20" t="s">
        <v>85</v>
      </c>
      <c r="E1441" s="20" t="s">
        <v>89</v>
      </c>
      <c r="F1441" s="20" t="s">
        <v>90</v>
      </c>
      <c r="G1441" s="20" t="s">
        <v>91</v>
      </c>
      <c r="H1441" s="21">
        <v>25000</v>
      </c>
    </row>
    <row r="1442" spans="1:8" x14ac:dyDescent="0.2">
      <c r="A1442" s="19">
        <v>279</v>
      </c>
      <c r="B1442" s="20" t="s">
        <v>498</v>
      </c>
      <c r="C1442" s="20" t="s">
        <v>70</v>
      </c>
      <c r="D1442" s="20" t="s">
        <v>85</v>
      </c>
      <c r="E1442" s="20" t="s">
        <v>95</v>
      </c>
      <c r="F1442" s="20" t="s">
        <v>98</v>
      </c>
      <c r="G1442" s="20" t="s">
        <v>91</v>
      </c>
      <c r="H1442" s="21">
        <v>25000</v>
      </c>
    </row>
    <row r="1443" spans="1:8" x14ac:dyDescent="0.2">
      <c r="A1443" s="19">
        <v>279</v>
      </c>
      <c r="B1443" s="20" t="s">
        <v>498</v>
      </c>
      <c r="C1443" s="20" t="s">
        <v>70</v>
      </c>
      <c r="D1443" s="20" t="s">
        <v>179</v>
      </c>
      <c r="E1443" s="20" t="s">
        <v>313</v>
      </c>
      <c r="F1443" s="20" t="s">
        <v>314</v>
      </c>
      <c r="G1443" s="20" t="s">
        <v>91</v>
      </c>
      <c r="H1443" s="21">
        <v>3000</v>
      </c>
    </row>
    <row r="1444" spans="1:8" x14ac:dyDescent="0.2">
      <c r="A1444" s="19">
        <v>279</v>
      </c>
      <c r="B1444" s="20" t="s">
        <v>498</v>
      </c>
      <c r="C1444" s="20" t="s">
        <v>70</v>
      </c>
      <c r="D1444" s="20" t="s">
        <v>148</v>
      </c>
      <c r="E1444" s="20" t="s">
        <v>153</v>
      </c>
      <c r="F1444" s="20" t="s">
        <v>155</v>
      </c>
      <c r="G1444" s="20"/>
      <c r="H1444" s="21">
        <v>2000</v>
      </c>
    </row>
    <row r="1445" spans="1:8" x14ac:dyDescent="0.2">
      <c r="A1445" s="19">
        <v>298</v>
      </c>
      <c r="B1445" s="20" t="s">
        <v>499</v>
      </c>
      <c r="C1445" s="20" t="s">
        <v>70</v>
      </c>
      <c r="D1445" s="20" t="s">
        <v>118</v>
      </c>
      <c r="E1445" s="20" t="s">
        <v>119</v>
      </c>
      <c r="F1445" s="20" t="s">
        <v>120</v>
      </c>
      <c r="G1445" s="20"/>
      <c r="H1445" s="21">
        <v>70000</v>
      </c>
    </row>
    <row r="1446" spans="1:8" x14ac:dyDescent="0.2">
      <c r="A1446" s="19">
        <v>298</v>
      </c>
      <c r="B1446" s="20" t="s">
        <v>499</v>
      </c>
      <c r="C1446" s="20" t="s">
        <v>70</v>
      </c>
      <c r="D1446" s="20" t="s">
        <v>118</v>
      </c>
      <c r="E1446" s="20" t="s">
        <v>500</v>
      </c>
      <c r="F1446" s="20" t="s">
        <v>501</v>
      </c>
      <c r="G1446" s="20"/>
      <c r="H1446" s="21">
        <v>40000</v>
      </c>
    </row>
    <row r="1447" spans="1:8" x14ac:dyDescent="0.2">
      <c r="A1447" s="19">
        <v>298</v>
      </c>
      <c r="B1447" s="20" t="s">
        <v>499</v>
      </c>
      <c r="C1447" s="20" t="s">
        <v>70</v>
      </c>
      <c r="D1447" s="20" t="s">
        <v>118</v>
      </c>
      <c r="E1447" s="20" t="s">
        <v>131</v>
      </c>
      <c r="F1447" s="20" t="s">
        <v>132</v>
      </c>
      <c r="G1447" s="20"/>
      <c r="H1447" s="21">
        <v>20000</v>
      </c>
    </row>
    <row r="1448" spans="1:8" x14ac:dyDescent="0.2">
      <c r="A1448" s="19">
        <v>298</v>
      </c>
      <c r="B1448" s="20" t="s">
        <v>499</v>
      </c>
      <c r="C1448" s="20" t="s">
        <v>70</v>
      </c>
      <c r="D1448" s="20" t="s">
        <v>160</v>
      </c>
      <c r="E1448" s="20" t="s">
        <v>198</v>
      </c>
      <c r="F1448" s="20" t="s">
        <v>502</v>
      </c>
      <c r="G1448" s="20" t="s">
        <v>503</v>
      </c>
      <c r="H1448" s="21">
        <v>1000</v>
      </c>
    </row>
    <row r="1449" spans="1:8" x14ac:dyDescent="0.2">
      <c r="A1449" s="19">
        <v>323</v>
      </c>
      <c r="B1449" s="20" t="s">
        <v>504</v>
      </c>
      <c r="C1449" s="20" t="s">
        <v>70</v>
      </c>
      <c r="D1449" s="20" t="s">
        <v>51</v>
      </c>
      <c r="E1449" s="20" t="s">
        <v>59</v>
      </c>
      <c r="F1449" s="20" t="s">
        <v>505</v>
      </c>
      <c r="G1449" s="20"/>
      <c r="H1449" s="21">
        <v>400000</v>
      </c>
    </row>
    <row r="1450" spans="1:8" x14ac:dyDescent="0.2">
      <c r="A1450" s="19">
        <v>323</v>
      </c>
      <c r="B1450" s="20" t="s">
        <v>504</v>
      </c>
      <c r="C1450" s="20" t="s">
        <v>70</v>
      </c>
      <c r="D1450" s="20" t="s">
        <v>71</v>
      </c>
      <c r="E1450" s="20" t="s">
        <v>72</v>
      </c>
      <c r="F1450" s="20" t="s">
        <v>73</v>
      </c>
      <c r="G1450" s="20"/>
      <c r="H1450" s="21">
        <v>437000</v>
      </c>
    </row>
    <row r="1451" spans="1:8" x14ac:dyDescent="0.2">
      <c r="A1451" s="19">
        <v>323</v>
      </c>
      <c r="B1451" s="20" t="s">
        <v>504</v>
      </c>
      <c r="C1451" s="20" t="s">
        <v>70</v>
      </c>
      <c r="D1451" s="20" t="s">
        <v>71</v>
      </c>
      <c r="E1451" s="20" t="s">
        <v>72</v>
      </c>
      <c r="F1451" s="20" t="s">
        <v>74</v>
      </c>
      <c r="G1451" s="20"/>
      <c r="H1451" s="21">
        <v>78000</v>
      </c>
    </row>
    <row r="1452" spans="1:8" x14ac:dyDescent="0.2">
      <c r="A1452" s="19">
        <v>323</v>
      </c>
      <c r="B1452" s="20" t="s">
        <v>504</v>
      </c>
      <c r="C1452" s="20" t="s">
        <v>70</v>
      </c>
      <c r="D1452" s="20" t="s">
        <v>71</v>
      </c>
      <c r="E1452" s="20" t="s">
        <v>72</v>
      </c>
      <c r="F1452" s="20" t="s">
        <v>76</v>
      </c>
      <c r="G1452" s="20"/>
      <c r="H1452" s="21">
        <v>20000</v>
      </c>
    </row>
    <row r="1453" spans="1:8" x14ac:dyDescent="0.2">
      <c r="A1453" s="19">
        <v>323</v>
      </c>
      <c r="B1453" s="20" t="s">
        <v>504</v>
      </c>
      <c r="C1453" s="20" t="s">
        <v>70</v>
      </c>
      <c r="D1453" s="20" t="s">
        <v>71</v>
      </c>
      <c r="E1453" s="20" t="s">
        <v>81</v>
      </c>
      <c r="F1453" s="20" t="s">
        <v>82</v>
      </c>
      <c r="G1453" s="20"/>
      <c r="H1453" s="21">
        <v>118000</v>
      </c>
    </row>
    <row r="1454" spans="1:8" x14ac:dyDescent="0.2">
      <c r="A1454" s="19">
        <v>323</v>
      </c>
      <c r="B1454" s="20" t="s">
        <v>504</v>
      </c>
      <c r="C1454" s="20" t="s">
        <v>70</v>
      </c>
      <c r="D1454" s="20" t="s">
        <v>71</v>
      </c>
      <c r="E1454" s="20" t="s">
        <v>81</v>
      </c>
      <c r="F1454" s="20" t="s">
        <v>83</v>
      </c>
      <c r="G1454" s="20"/>
      <c r="H1454" s="21">
        <v>10000</v>
      </c>
    </row>
    <row r="1455" spans="1:8" x14ac:dyDescent="0.2">
      <c r="A1455" s="19">
        <v>323</v>
      </c>
      <c r="B1455" s="20" t="s">
        <v>504</v>
      </c>
      <c r="C1455" s="20" t="s">
        <v>70</v>
      </c>
      <c r="D1455" s="20" t="s">
        <v>71</v>
      </c>
      <c r="E1455" s="20" t="s">
        <v>81</v>
      </c>
      <c r="F1455" s="20" t="s">
        <v>84</v>
      </c>
      <c r="G1455" s="20"/>
      <c r="H1455" s="21">
        <v>18000</v>
      </c>
    </row>
    <row r="1456" spans="1:8" ht="23" x14ac:dyDescent="0.2">
      <c r="A1456" s="19">
        <v>323</v>
      </c>
      <c r="B1456" s="20" t="s">
        <v>504</v>
      </c>
      <c r="C1456" s="20" t="s">
        <v>70</v>
      </c>
      <c r="D1456" s="20" t="s">
        <v>109</v>
      </c>
      <c r="E1456" s="20" t="s">
        <v>59</v>
      </c>
      <c r="F1456" s="20" t="s">
        <v>396</v>
      </c>
      <c r="G1456" s="20" t="s">
        <v>506</v>
      </c>
      <c r="H1456" s="21">
        <v>70000</v>
      </c>
    </row>
    <row r="1457" spans="1:8" x14ac:dyDescent="0.2">
      <c r="A1457" s="19">
        <v>323</v>
      </c>
      <c r="B1457" s="20" t="s">
        <v>504</v>
      </c>
      <c r="C1457" s="20" t="s">
        <v>70</v>
      </c>
      <c r="D1457" s="20" t="s">
        <v>118</v>
      </c>
      <c r="E1457" s="20" t="s">
        <v>119</v>
      </c>
      <c r="F1457" s="20" t="s">
        <v>120</v>
      </c>
      <c r="G1457" s="20" t="s">
        <v>507</v>
      </c>
      <c r="H1457" s="21">
        <v>2000000</v>
      </c>
    </row>
    <row r="1458" spans="1:8" x14ac:dyDescent="0.2">
      <c r="A1458" s="19">
        <v>323</v>
      </c>
      <c r="B1458" s="20" t="s">
        <v>504</v>
      </c>
      <c r="C1458" s="20" t="s">
        <v>70</v>
      </c>
      <c r="D1458" s="20" t="s">
        <v>118</v>
      </c>
      <c r="E1458" s="20" t="s">
        <v>123</v>
      </c>
      <c r="F1458" s="20" t="s">
        <v>124</v>
      </c>
      <c r="G1458" s="20"/>
      <c r="H1458" s="21">
        <v>10000</v>
      </c>
    </row>
    <row r="1459" spans="1:8" x14ac:dyDescent="0.2">
      <c r="A1459" s="19">
        <v>323</v>
      </c>
      <c r="B1459" s="20" t="s">
        <v>504</v>
      </c>
      <c r="C1459" s="20" t="s">
        <v>70</v>
      </c>
      <c r="D1459" s="20" t="s">
        <v>118</v>
      </c>
      <c r="E1459" s="20" t="s">
        <v>123</v>
      </c>
      <c r="F1459" s="20" t="s">
        <v>123</v>
      </c>
      <c r="G1459" s="20" t="s">
        <v>508</v>
      </c>
      <c r="H1459" s="21">
        <v>500000</v>
      </c>
    </row>
    <row r="1460" spans="1:8" x14ac:dyDescent="0.2">
      <c r="A1460" s="19">
        <v>323</v>
      </c>
      <c r="B1460" s="20" t="s">
        <v>504</v>
      </c>
      <c r="C1460" s="20" t="s">
        <v>70</v>
      </c>
      <c r="D1460" s="20" t="s">
        <v>118</v>
      </c>
      <c r="E1460" s="20" t="s">
        <v>131</v>
      </c>
      <c r="F1460" s="20" t="s">
        <v>132</v>
      </c>
      <c r="G1460" s="20"/>
      <c r="H1460" s="21">
        <v>25000</v>
      </c>
    </row>
    <row r="1461" spans="1:8" x14ac:dyDescent="0.2">
      <c r="A1461" s="19">
        <v>323</v>
      </c>
      <c r="B1461" s="20" t="s">
        <v>504</v>
      </c>
      <c r="C1461" s="20" t="s">
        <v>70</v>
      </c>
      <c r="D1461" s="20" t="s">
        <v>148</v>
      </c>
      <c r="E1461" s="20" t="s">
        <v>149</v>
      </c>
      <c r="F1461" s="20" t="s">
        <v>509</v>
      </c>
      <c r="G1461" s="20"/>
      <c r="H1461" s="21">
        <v>135000</v>
      </c>
    </row>
    <row r="1462" spans="1:8" x14ac:dyDescent="0.2">
      <c r="A1462" s="19">
        <v>323</v>
      </c>
      <c r="B1462" s="20" t="s">
        <v>504</v>
      </c>
      <c r="C1462" s="20" t="s">
        <v>70</v>
      </c>
      <c r="D1462" s="20" t="s">
        <v>148</v>
      </c>
      <c r="E1462" s="20" t="s">
        <v>149</v>
      </c>
      <c r="F1462" s="20" t="s">
        <v>150</v>
      </c>
      <c r="G1462" s="20"/>
      <c r="H1462" s="21">
        <v>43000</v>
      </c>
    </row>
    <row r="1463" spans="1:8" x14ac:dyDescent="0.2">
      <c r="A1463" s="19">
        <v>323</v>
      </c>
      <c r="B1463" s="20" t="s">
        <v>504</v>
      </c>
      <c r="C1463" s="20" t="s">
        <v>70</v>
      </c>
      <c r="D1463" s="20" t="s">
        <v>148</v>
      </c>
      <c r="E1463" s="20" t="s">
        <v>153</v>
      </c>
      <c r="F1463" s="20" t="s">
        <v>154</v>
      </c>
      <c r="G1463" s="20" t="s">
        <v>369</v>
      </c>
      <c r="H1463" s="21">
        <v>6000</v>
      </c>
    </row>
    <row r="1464" spans="1:8" x14ac:dyDescent="0.2">
      <c r="A1464" s="19">
        <v>323</v>
      </c>
      <c r="B1464" s="20" t="s">
        <v>504</v>
      </c>
      <c r="C1464" s="20" t="s">
        <v>70</v>
      </c>
      <c r="D1464" s="20" t="s">
        <v>148</v>
      </c>
      <c r="E1464" s="20" t="s">
        <v>153</v>
      </c>
      <c r="F1464" s="20" t="s">
        <v>155</v>
      </c>
      <c r="G1464" s="20"/>
      <c r="H1464" s="21">
        <v>4000</v>
      </c>
    </row>
    <row r="1465" spans="1:8" x14ac:dyDescent="0.2">
      <c r="A1465" s="19">
        <v>323</v>
      </c>
      <c r="B1465" s="20" t="s">
        <v>504</v>
      </c>
      <c r="C1465" s="20" t="s">
        <v>70</v>
      </c>
      <c r="D1465" s="20" t="s">
        <v>148</v>
      </c>
      <c r="E1465" s="20" t="s">
        <v>191</v>
      </c>
      <c r="F1465" s="20" t="s">
        <v>193</v>
      </c>
      <c r="G1465" s="20"/>
      <c r="H1465" s="21">
        <v>3000</v>
      </c>
    </row>
    <row r="1466" spans="1:8" x14ac:dyDescent="0.2">
      <c r="A1466" s="19">
        <v>323</v>
      </c>
      <c r="B1466" s="20" t="s">
        <v>504</v>
      </c>
      <c r="C1466" s="20" t="s">
        <v>70</v>
      </c>
      <c r="D1466" s="20" t="s">
        <v>148</v>
      </c>
      <c r="E1466" s="20" t="s">
        <v>206</v>
      </c>
      <c r="F1466" s="20" t="s">
        <v>72</v>
      </c>
      <c r="G1466" s="20"/>
      <c r="H1466" s="21">
        <v>522000</v>
      </c>
    </row>
    <row r="1467" spans="1:8" x14ac:dyDescent="0.2">
      <c r="A1467" s="19">
        <v>323</v>
      </c>
      <c r="B1467" s="20" t="s">
        <v>504</v>
      </c>
      <c r="C1467" s="20" t="s">
        <v>70</v>
      </c>
      <c r="D1467" s="20" t="s">
        <v>148</v>
      </c>
      <c r="E1467" s="20" t="s">
        <v>207</v>
      </c>
      <c r="F1467" s="20" t="s">
        <v>208</v>
      </c>
      <c r="G1467" s="20"/>
      <c r="H1467" s="21">
        <v>376000</v>
      </c>
    </row>
    <row r="1468" spans="1:8" ht="23" x14ac:dyDescent="0.2">
      <c r="A1468" s="19">
        <v>343</v>
      </c>
      <c r="B1468" s="20" t="s">
        <v>510</v>
      </c>
      <c r="C1468" s="20" t="s">
        <v>70</v>
      </c>
      <c r="D1468" s="20" t="s">
        <v>71</v>
      </c>
      <c r="E1468" s="20" t="s">
        <v>72</v>
      </c>
      <c r="F1468" s="20" t="s">
        <v>73</v>
      </c>
      <c r="G1468" s="20"/>
      <c r="H1468" s="21">
        <v>74000</v>
      </c>
    </row>
    <row r="1469" spans="1:8" ht="23" x14ac:dyDescent="0.2">
      <c r="A1469" s="19">
        <v>343</v>
      </c>
      <c r="B1469" s="20" t="s">
        <v>510</v>
      </c>
      <c r="C1469" s="20" t="s">
        <v>70</v>
      </c>
      <c r="D1469" s="20" t="s">
        <v>71</v>
      </c>
      <c r="E1469" s="20" t="s">
        <v>72</v>
      </c>
      <c r="F1469" s="20" t="s">
        <v>74</v>
      </c>
      <c r="G1469" s="20"/>
      <c r="H1469" s="21">
        <v>13000</v>
      </c>
    </row>
    <row r="1470" spans="1:8" ht="23" x14ac:dyDescent="0.2">
      <c r="A1470" s="19">
        <v>343</v>
      </c>
      <c r="B1470" s="20" t="s">
        <v>510</v>
      </c>
      <c r="C1470" s="20" t="s">
        <v>70</v>
      </c>
      <c r="D1470" s="20" t="s">
        <v>71</v>
      </c>
      <c r="E1470" s="20" t="s">
        <v>72</v>
      </c>
      <c r="F1470" s="20" t="s">
        <v>75</v>
      </c>
      <c r="G1470" s="20"/>
      <c r="H1470" s="21">
        <v>23000</v>
      </c>
    </row>
    <row r="1471" spans="1:8" ht="23" x14ac:dyDescent="0.2">
      <c r="A1471" s="19">
        <v>343</v>
      </c>
      <c r="B1471" s="20" t="s">
        <v>510</v>
      </c>
      <c r="C1471" s="20" t="s">
        <v>70</v>
      </c>
      <c r="D1471" s="20" t="s">
        <v>71</v>
      </c>
      <c r="E1471" s="20" t="s">
        <v>72</v>
      </c>
      <c r="F1471" s="20" t="s">
        <v>76</v>
      </c>
      <c r="G1471" s="20"/>
      <c r="H1471" s="21">
        <v>20000</v>
      </c>
    </row>
    <row r="1472" spans="1:8" ht="23" x14ac:dyDescent="0.2">
      <c r="A1472" s="19">
        <v>343</v>
      </c>
      <c r="B1472" s="20" t="s">
        <v>510</v>
      </c>
      <c r="C1472" s="20" t="s">
        <v>70</v>
      </c>
      <c r="D1472" s="20" t="s">
        <v>71</v>
      </c>
      <c r="E1472" s="20" t="s">
        <v>72</v>
      </c>
      <c r="F1472" s="20" t="s">
        <v>77</v>
      </c>
      <c r="G1472" s="20"/>
      <c r="H1472" s="21">
        <v>37000</v>
      </c>
    </row>
    <row r="1473" spans="1:8" ht="23" x14ac:dyDescent="0.2">
      <c r="A1473" s="19">
        <v>343</v>
      </c>
      <c r="B1473" s="20" t="s">
        <v>510</v>
      </c>
      <c r="C1473" s="20" t="s">
        <v>70</v>
      </c>
      <c r="D1473" s="20" t="s">
        <v>71</v>
      </c>
      <c r="E1473" s="20" t="s">
        <v>81</v>
      </c>
      <c r="F1473" s="20" t="s">
        <v>82</v>
      </c>
      <c r="G1473" s="20"/>
      <c r="H1473" s="21">
        <v>20000</v>
      </c>
    </row>
    <row r="1474" spans="1:8" ht="23" x14ac:dyDescent="0.2">
      <c r="A1474" s="19">
        <v>343</v>
      </c>
      <c r="B1474" s="20" t="s">
        <v>510</v>
      </c>
      <c r="C1474" s="20" t="s">
        <v>70</v>
      </c>
      <c r="D1474" s="20" t="s">
        <v>71</v>
      </c>
      <c r="E1474" s="20" t="s">
        <v>81</v>
      </c>
      <c r="F1474" s="20" t="s">
        <v>83</v>
      </c>
      <c r="G1474" s="20"/>
      <c r="H1474" s="21">
        <v>2000</v>
      </c>
    </row>
    <row r="1475" spans="1:8" ht="23" x14ac:dyDescent="0.2">
      <c r="A1475" s="19">
        <v>343</v>
      </c>
      <c r="B1475" s="20" t="s">
        <v>510</v>
      </c>
      <c r="C1475" s="20" t="s">
        <v>70</v>
      </c>
      <c r="D1475" s="20" t="s">
        <v>71</v>
      </c>
      <c r="E1475" s="20" t="s">
        <v>81</v>
      </c>
      <c r="F1475" s="20" t="s">
        <v>84</v>
      </c>
      <c r="G1475" s="20"/>
      <c r="H1475" s="21">
        <v>12000</v>
      </c>
    </row>
    <row r="1476" spans="1:8" ht="23" x14ac:dyDescent="0.2">
      <c r="A1476" s="19">
        <v>343</v>
      </c>
      <c r="B1476" s="20" t="s">
        <v>510</v>
      </c>
      <c r="C1476" s="20" t="s">
        <v>70</v>
      </c>
      <c r="D1476" s="20" t="s">
        <v>85</v>
      </c>
      <c r="E1476" s="20" t="s">
        <v>89</v>
      </c>
      <c r="F1476" s="20" t="s">
        <v>90</v>
      </c>
      <c r="G1476" s="20"/>
      <c r="H1476" s="21">
        <v>50000</v>
      </c>
    </row>
    <row r="1477" spans="1:8" ht="23" x14ac:dyDescent="0.2">
      <c r="A1477" s="19">
        <v>343</v>
      </c>
      <c r="B1477" s="20" t="s">
        <v>510</v>
      </c>
      <c r="C1477" s="20" t="s">
        <v>70</v>
      </c>
      <c r="D1477" s="20" t="s">
        <v>109</v>
      </c>
      <c r="E1477" s="20" t="s">
        <v>72</v>
      </c>
      <c r="F1477" s="20" t="s">
        <v>110</v>
      </c>
      <c r="G1477" s="20"/>
      <c r="H1477" s="21">
        <v>15000</v>
      </c>
    </row>
    <row r="1478" spans="1:8" ht="23" x14ac:dyDescent="0.2">
      <c r="A1478" s="19">
        <v>343</v>
      </c>
      <c r="B1478" s="20" t="s">
        <v>510</v>
      </c>
      <c r="C1478" s="20" t="s">
        <v>70</v>
      </c>
      <c r="D1478" s="20" t="s">
        <v>109</v>
      </c>
      <c r="E1478" s="20" t="s">
        <v>72</v>
      </c>
      <c r="F1478" s="20" t="s">
        <v>170</v>
      </c>
      <c r="G1478" s="20"/>
      <c r="H1478" s="21">
        <v>10000</v>
      </c>
    </row>
    <row r="1479" spans="1:8" ht="23" x14ac:dyDescent="0.2">
      <c r="A1479" s="19">
        <v>343</v>
      </c>
      <c r="B1479" s="20" t="s">
        <v>510</v>
      </c>
      <c r="C1479" s="20" t="s">
        <v>70</v>
      </c>
      <c r="D1479" s="20" t="s">
        <v>118</v>
      </c>
      <c r="E1479" s="20" t="s">
        <v>119</v>
      </c>
      <c r="F1479" s="20" t="s">
        <v>120</v>
      </c>
      <c r="G1479" s="20" t="s">
        <v>410</v>
      </c>
      <c r="H1479" s="21">
        <v>25000</v>
      </c>
    </row>
    <row r="1480" spans="1:8" ht="23" x14ac:dyDescent="0.2">
      <c r="A1480" s="19">
        <v>343</v>
      </c>
      <c r="B1480" s="20" t="s">
        <v>510</v>
      </c>
      <c r="C1480" s="20" t="s">
        <v>70</v>
      </c>
      <c r="D1480" s="20" t="s">
        <v>179</v>
      </c>
      <c r="E1480" s="20" t="s">
        <v>221</v>
      </c>
      <c r="F1480" s="20" t="s">
        <v>275</v>
      </c>
      <c r="G1480" s="20" t="s">
        <v>91</v>
      </c>
      <c r="H1480" s="21">
        <v>3000</v>
      </c>
    </row>
    <row r="1481" spans="1:8" ht="23" x14ac:dyDescent="0.2">
      <c r="A1481" s="19">
        <v>343</v>
      </c>
      <c r="B1481" s="20" t="s">
        <v>510</v>
      </c>
      <c r="C1481" s="20" t="s">
        <v>70</v>
      </c>
      <c r="D1481" s="20" t="s">
        <v>179</v>
      </c>
      <c r="E1481" s="20" t="s">
        <v>313</v>
      </c>
      <c r="F1481" s="20" t="s">
        <v>314</v>
      </c>
      <c r="G1481" s="20" t="s">
        <v>91</v>
      </c>
      <c r="H1481" s="21">
        <v>50000</v>
      </c>
    </row>
    <row r="1482" spans="1:8" ht="23" x14ac:dyDescent="0.2">
      <c r="A1482" s="19">
        <v>343</v>
      </c>
      <c r="B1482" s="20" t="s">
        <v>510</v>
      </c>
      <c r="C1482" s="20" t="s">
        <v>70</v>
      </c>
      <c r="D1482" s="20" t="s">
        <v>179</v>
      </c>
      <c r="E1482" s="20" t="s">
        <v>180</v>
      </c>
      <c r="F1482" s="20" t="s">
        <v>181</v>
      </c>
      <c r="G1482" s="20"/>
      <c r="H1482" s="21">
        <v>16000</v>
      </c>
    </row>
    <row r="1483" spans="1:8" ht="23" x14ac:dyDescent="0.2">
      <c r="A1483" s="19">
        <v>343</v>
      </c>
      <c r="B1483" s="20" t="s">
        <v>510</v>
      </c>
      <c r="C1483" s="20" t="s">
        <v>70</v>
      </c>
      <c r="D1483" s="20" t="s">
        <v>179</v>
      </c>
      <c r="E1483" s="20" t="s">
        <v>185</v>
      </c>
      <c r="F1483" s="20" t="s">
        <v>186</v>
      </c>
      <c r="G1483" s="20"/>
      <c r="H1483" s="21">
        <v>1230000</v>
      </c>
    </row>
    <row r="1484" spans="1:8" ht="23" x14ac:dyDescent="0.2">
      <c r="A1484" s="19">
        <v>343</v>
      </c>
      <c r="B1484" s="20" t="s">
        <v>510</v>
      </c>
      <c r="C1484" s="20" t="s">
        <v>70</v>
      </c>
      <c r="D1484" s="20" t="s">
        <v>179</v>
      </c>
      <c r="E1484" s="20" t="s">
        <v>187</v>
      </c>
      <c r="F1484" s="20" t="s">
        <v>188</v>
      </c>
      <c r="G1484" s="20" t="s">
        <v>88</v>
      </c>
      <c r="H1484" s="21">
        <v>150000</v>
      </c>
    </row>
    <row r="1485" spans="1:8" ht="23" x14ac:dyDescent="0.2">
      <c r="A1485" s="19">
        <v>343</v>
      </c>
      <c r="B1485" s="20" t="s">
        <v>510</v>
      </c>
      <c r="C1485" s="20" t="s">
        <v>70</v>
      </c>
      <c r="D1485" s="20" t="s">
        <v>148</v>
      </c>
      <c r="E1485" s="20" t="s">
        <v>149</v>
      </c>
      <c r="F1485" s="20" t="s">
        <v>150</v>
      </c>
      <c r="G1485" s="20"/>
      <c r="H1485" s="21">
        <v>11000</v>
      </c>
    </row>
    <row r="1486" spans="1:8" ht="23" x14ac:dyDescent="0.2">
      <c r="A1486" s="19">
        <v>343</v>
      </c>
      <c r="B1486" s="20" t="s">
        <v>510</v>
      </c>
      <c r="C1486" s="20" t="s">
        <v>70</v>
      </c>
      <c r="D1486" s="20" t="s">
        <v>148</v>
      </c>
      <c r="E1486" s="20" t="s">
        <v>151</v>
      </c>
      <c r="F1486" s="20" t="s">
        <v>368</v>
      </c>
      <c r="G1486" s="20"/>
      <c r="H1486" s="21">
        <v>5000</v>
      </c>
    </row>
    <row r="1487" spans="1:8" ht="23" x14ac:dyDescent="0.2">
      <c r="A1487" s="19">
        <v>343</v>
      </c>
      <c r="B1487" s="20" t="s">
        <v>510</v>
      </c>
      <c r="C1487" s="20" t="s">
        <v>70</v>
      </c>
      <c r="D1487" s="20" t="s">
        <v>148</v>
      </c>
      <c r="E1487" s="20" t="s">
        <v>151</v>
      </c>
      <c r="F1487" s="20" t="s">
        <v>152</v>
      </c>
      <c r="G1487" s="20"/>
      <c r="H1487" s="21">
        <v>6000</v>
      </c>
    </row>
    <row r="1488" spans="1:8" ht="23" x14ac:dyDescent="0.2">
      <c r="A1488" s="19">
        <v>343</v>
      </c>
      <c r="B1488" s="20" t="s">
        <v>510</v>
      </c>
      <c r="C1488" s="20" t="s">
        <v>70</v>
      </c>
      <c r="D1488" s="20" t="s">
        <v>148</v>
      </c>
      <c r="E1488" s="20" t="s">
        <v>153</v>
      </c>
      <c r="F1488" s="20" t="s">
        <v>154</v>
      </c>
      <c r="G1488" s="20" t="s">
        <v>369</v>
      </c>
      <c r="H1488" s="21">
        <v>1000</v>
      </c>
    </row>
    <row r="1489" spans="1:8" ht="23" x14ac:dyDescent="0.2">
      <c r="A1489" s="19">
        <v>343</v>
      </c>
      <c r="B1489" s="20" t="s">
        <v>510</v>
      </c>
      <c r="C1489" s="20" t="s">
        <v>70</v>
      </c>
      <c r="D1489" s="20" t="s">
        <v>148</v>
      </c>
      <c r="E1489" s="20" t="s">
        <v>153</v>
      </c>
      <c r="F1489" s="20" t="s">
        <v>155</v>
      </c>
      <c r="G1489" s="20"/>
      <c r="H1489" s="21">
        <v>2000</v>
      </c>
    </row>
    <row r="1490" spans="1:8" ht="23" x14ac:dyDescent="0.2">
      <c r="A1490" s="19">
        <v>343</v>
      </c>
      <c r="B1490" s="20" t="s">
        <v>510</v>
      </c>
      <c r="C1490" s="20" t="s">
        <v>70</v>
      </c>
      <c r="D1490" s="20" t="s">
        <v>148</v>
      </c>
      <c r="E1490" s="20" t="s">
        <v>191</v>
      </c>
      <c r="F1490" s="20" t="s">
        <v>192</v>
      </c>
      <c r="G1490" s="20"/>
      <c r="H1490" s="21">
        <v>2000</v>
      </c>
    </row>
    <row r="1491" spans="1:8" ht="23" x14ac:dyDescent="0.2">
      <c r="A1491" s="19">
        <v>343</v>
      </c>
      <c r="B1491" s="20" t="s">
        <v>510</v>
      </c>
      <c r="C1491" s="20" t="s">
        <v>70</v>
      </c>
      <c r="D1491" s="20" t="s">
        <v>148</v>
      </c>
      <c r="E1491" s="20" t="s">
        <v>142</v>
      </c>
      <c r="F1491" s="20" t="s">
        <v>159</v>
      </c>
      <c r="G1491" s="20"/>
      <c r="H1491" s="21">
        <v>1000</v>
      </c>
    </row>
    <row r="1492" spans="1:8" ht="23" x14ac:dyDescent="0.2">
      <c r="A1492" s="19">
        <v>343</v>
      </c>
      <c r="B1492" s="20" t="s">
        <v>510</v>
      </c>
      <c r="C1492" s="20" t="s">
        <v>70</v>
      </c>
      <c r="D1492" s="20" t="s">
        <v>148</v>
      </c>
      <c r="E1492" s="20" t="s">
        <v>206</v>
      </c>
      <c r="F1492" s="20" t="s">
        <v>72</v>
      </c>
      <c r="G1492" s="20"/>
      <c r="H1492" s="21">
        <v>89000</v>
      </c>
    </row>
    <row r="1493" spans="1:8" ht="23" x14ac:dyDescent="0.2">
      <c r="A1493" s="19">
        <v>343</v>
      </c>
      <c r="B1493" s="20" t="s">
        <v>510</v>
      </c>
      <c r="C1493" s="20" t="s">
        <v>70</v>
      </c>
      <c r="D1493" s="20" t="s">
        <v>148</v>
      </c>
      <c r="E1493" s="20" t="s">
        <v>207</v>
      </c>
      <c r="F1493" s="20" t="s">
        <v>208</v>
      </c>
      <c r="G1493" s="20"/>
      <c r="H1493" s="21">
        <v>64000</v>
      </c>
    </row>
    <row r="1494" spans="1:8" x14ac:dyDescent="0.2">
      <c r="A1494" s="19">
        <v>351</v>
      </c>
      <c r="B1494" s="20" t="s">
        <v>511</v>
      </c>
      <c r="C1494" s="20" t="s">
        <v>70</v>
      </c>
      <c r="D1494" s="20" t="s">
        <v>71</v>
      </c>
      <c r="E1494" s="20" t="s">
        <v>72</v>
      </c>
      <c r="F1494" s="20" t="s">
        <v>73</v>
      </c>
      <c r="G1494" s="20"/>
      <c r="H1494" s="21">
        <v>970000</v>
      </c>
    </row>
    <row r="1495" spans="1:8" x14ac:dyDescent="0.2">
      <c r="A1495" s="19">
        <v>351</v>
      </c>
      <c r="B1495" s="20" t="s">
        <v>511</v>
      </c>
      <c r="C1495" s="20" t="s">
        <v>70</v>
      </c>
      <c r="D1495" s="20" t="s">
        <v>71</v>
      </c>
      <c r="E1495" s="20" t="s">
        <v>72</v>
      </c>
      <c r="F1495" s="20" t="s">
        <v>74</v>
      </c>
      <c r="G1495" s="20"/>
      <c r="H1495" s="21">
        <v>173000</v>
      </c>
    </row>
    <row r="1496" spans="1:8" x14ac:dyDescent="0.2">
      <c r="A1496" s="19">
        <v>351</v>
      </c>
      <c r="B1496" s="20" t="s">
        <v>511</v>
      </c>
      <c r="C1496" s="20" t="s">
        <v>70</v>
      </c>
      <c r="D1496" s="20" t="s">
        <v>71</v>
      </c>
      <c r="E1496" s="20" t="s">
        <v>72</v>
      </c>
      <c r="F1496" s="20" t="s">
        <v>76</v>
      </c>
      <c r="G1496" s="20"/>
      <c r="H1496" s="21">
        <v>40000</v>
      </c>
    </row>
    <row r="1497" spans="1:8" x14ac:dyDescent="0.2">
      <c r="A1497" s="19">
        <v>351</v>
      </c>
      <c r="B1497" s="20" t="s">
        <v>511</v>
      </c>
      <c r="C1497" s="20" t="s">
        <v>70</v>
      </c>
      <c r="D1497" s="20" t="s">
        <v>71</v>
      </c>
      <c r="E1497" s="20" t="s">
        <v>81</v>
      </c>
      <c r="F1497" s="20" t="s">
        <v>82</v>
      </c>
      <c r="G1497" s="20"/>
      <c r="H1497" s="21">
        <v>261000</v>
      </c>
    </row>
    <row r="1498" spans="1:8" x14ac:dyDescent="0.2">
      <c r="A1498" s="19">
        <v>351</v>
      </c>
      <c r="B1498" s="20" t="s">
        <v>511</v>
      </c>
      <c r="C1498" s="20" t="s">
        <v>70</v>
      </c>
      <c r="D1498" s="20" t="s">
        <v>71</v>
      </c>
      <c r="E1498" s="20" t="s">
        <v>81</v>
      </c>
      <c r="F1498" s="20" t="s">
        <v>83</v>
      </c>
      <c r="G1498" s="20"/>
      <c r="H1498" s="21">
        <v>22000</v>
      </c>
    </row>
    <row r="1499" spans="1:8" x14ac:dyDescent="0.2">
      <c r="A1499" s="19">
        <v>351</v>
      </c>
      <c r="B1499" s="20" t="s">
        <v>511</v>
      </c>
      <c r="C1499" s="20" t="s">
        <v>70</v>
      </c>
      <c r="D1499" s="20" t="s">
        <v>71</v>
      </c>
      <c r="E1499" s="20" t="s">
        <v>81</v>
      </c>
      <c r="F1499" s="20" t="s">
        <v>84</v>
      </c>
      <c r="G1499" s="20"/>
      <c r="H1499" s="21">
        <v>3000</v>
      </c>
    </row>
    <row r="1500" spans="1:8" x14ac:dyDescent="0.2">
      <c r="A1500" s="19">
        <v>351</v>
      </c>
      <c r="B1500" s="20" t="s">
        <v>511</v>
      </c>
      <c r="C1500" s="20" t="s">
        <v>70</v>
      </c>
      <c r="D1500" s="20" t="s">
        <v>148</v>
      </c>
      <c r="E1500" s="20" t="s">
        <v>149</v>
      </c>
      <c r="F1500" s="20" t="s">
        <v>295</v>
      </c>
      <c r="G1500" s="20"/>
      <c r="H1500" s="21">
        <v>75000</v>
      </c>
    </row>
    <row r="1501" spans="1:8" x14ac:dyDescent="0.2">
      <c r="A1501" s="19">
        <v>351</v>
      </c>
      <c r="B1501" s="20" t="s">
        <v>511</v>
      </c>
      <c r="C1501" s="20" t="s">
        <v>70</v>
      </c>
      <c r="D1501" s="20" t="s">
        <v>148</v>
      </c>
      <c r="E1501" s="20" t="s">
        <v>149</v>
      </c>
      <c r="F1501" s="20" t="s">
        <v>150</v>
      </c>
      <c r="G1501" s="20"/>
      <c r="H1501" s="21">
        <v>33000</v>
      </c>
    </row>
    <row r="1502" spans="1:8" x14ac:dyDescent="0.2">
      <c r="A1502" s="19">
        <v>351</v>
      </c>
      <c r="B1502" s="20" t="s">
        <v>511</v>
      </c>
      <c r="C1502" s="20" t="s">
        <v>70</v>
      </c>
      <c r="D1502" s="20" t="s">
        <v>148</v>
      </c>
      <c r="E1502" s="20" t="s">
        <v>151</v>
      </c>
      <c r="F1502" s="20" t="s">
        <v>152</v>
      </c>
      <c r="G1502" s="20"/>
      <c r="H1502" s="21">
        <v>6000</v>
      </c>
    </row>
    <row r="1503" spans="1:8" x14ac:dyDescent="0.2">
      <c r="A1503" s="19">
        <v>351</v>
      </c>
      <c r="B1503" s="20" t="s">
        <v>511</v>
      </c>
      <c r="C1503" s="20" t="s">
        <v>70</v>
      </c>
      <c r="D1503" s="20" t="s">
        <v>148</v>
      </c>
      <c r="E1503" s="20" t="s">
        <v>153</v>
      </c>
      <c r="F1503" s="20" t="s">
        <v>154</v>
      </c>
      <c r="G1503" s="20" t="s">
        <v>204</v>
      </c>
      <c r="H1503" s="21">
        <v>1000</v>
      </c>
    </row>
    <row r="1504" spans="1:8" x14ac:dyDescent="0.2">
      <c r="A1504" s="19">
        <v>351</v>
      </c>
      <c r="B1504" s="20" t="s">
        <v>511</v>
      </c>
      <c r="C1504" s="20" t="s">
        <v>70</v>
      </c>
      <c r="D1504" s="20" t="s">
        <v>148</v>
      </c>
      <c r="E1504" s="20" t="s">
        <v>153</v>
      </c>
      <c r="F1504" s="20" t="s">
        <v>155</v>
      </c>
      <c r="G1504" s="20"/>
      <c r="H1504" s="21">
        <v>2000</v>
      </c>
    </row>
    <row r="1505" spans="1:8" x14ac:dyDescent="0.2">
      <c r="A1505" s="19">
        <v>351</v>
      </c>
      <c r="B1505" s="20" t="s">
        <v>511</v>
      </c>
      <c r="C1505" s="20" t="s">
        <v>70</v>
      </c>
      <c r="D1505" s="20" t="s">
        <v>148</v>
      </c>
      <c r="E1505" s="20" t="s">
        <v>153</v>
      </c>
      <c r="F1505" s="20" t="s">
        <v>205</v>
      </c>
      <c r="G1505" s="20"/>
      <c r="H1505" s="21">
        <v>6000</v>
      </c>
    </row>
    <row r="1506" spans="1:8" x14ac:dyDescent="0.2">
      <c r="A1506" s="19">
        <v>351</v>
      </c>
      <c r="B1506" s="20" t="s">
        <v>511</v>
      </c>
      <c r="C1506" s="20" t="s">
        <v>70</v>
      </c>
      <c r="D1506" s="20" t="s">
        <v>148</v>
      </c>
      <c r="E1506" s="20" t="s">
        <v>206</v>
      </c>
      <c r="F1506" s="20" t="s">
        <v>72</v>
      </c>
      <c r="G1506" s="20"/>
      <c r="H1506" s="21">
        <v>1159000</v>
      </c>
    </row>
    <row r="1507" spans="1:8" x14ac:dyDescent="0.2">
      <c r="A1507" s="19">
        <v>351</v>
      </c>
      <c r="B1507" s="20" t="s">
        <v>511</v>
      </c>
      <c r="C1507" s="20" t="s">
        <v>70</v>
      </c>
      <c r="D1507" s="20" t="s">
        <v>148</v>
      </c>
      <c r="E1507" s="20" t="s">
        <v>207</v>
      </c>
      <c r="F1507" s="20" t="s">
        <v>208</v>
      </c>
      <c r="G1507" s="20"/>
      <c r="H1507" s="21">
        <v>836000</v>
      </c>
    </row>
    <row r="1508" spans="1:8" x14ac:dyDescent="0.2">
      <c r="A1508" s="19">
        <v>351</v>
      </c>
      <c r="B1508" s="20" t="s">
        <v>511</v>
      </c>
      <c r="C1508" s="20" t="s">
        <v>70</v>
      </c>
      <c r="D1508" s="20" t="s">
        <v>160</v>
      </c>
      <c r="E1508" s="20" t="s">
        <v>161</v>
      </c>
      <c r="F1508" s="20" t="s">
        <v>162</v>
      </c>
      <c r="G1508" s="20"/>
      <c r="H1508" s="21">
        <v>63000</v>
      </c>
    </row>
    <row r="1509" spans="1:8" x14ac:dyDescent="0.2">
      <c r="A1509" s="19">
        <v>351</v>
      </c>
      <c r="B1509" s="20" t="s">
        <v>511</v>
      </c>
      <c r="C1509" s="20" t="s">
        <v>70</v>
      </c>
      <c r="D1509" s="20" t="s">
        <v>160</v>
      </c>
      <c r="E1509" s="20" t="s">
        <v>161</v>
      </c>
      <c r="F1509" s="20" t="s">
        <v>163</v>
      </c>
      <c r="G1509" s="20"/>
      <c r="H1509" s="21">
        <v>809000</v>
      </c>
    </row>
    <row r="1510" spans="1:8" x14ac:dyDescent="0.2">
      <c r="A1510" s="19">
        <v>351</v>
      </c>
      <c r="B1510" s="20" t="s">
        <v>511</v>
      </c>
      <c r="C1510" s="20" t="s">
        <v>70</v>
      </c>
      <c r="D1510" s="20" t="s">
        <v>160</v>
      </c>
      <c r="E1510" s="20" t="s">
        <v>161</v>
      </c>
      <c r="F1510" s="20" t="s">
        <v>333</v>
      </c>
      <c r="G1510" s="20"/>
      <c r="H1510" s="21">
        <v>620000</v>
      </c>
    </row>
    <row r="1511" spans="1:8" x14ac:dyDescent="0.2">
      <c r="A1511" s="19">
        <v>351</v>
      </c>
      <c r="B1511" s="20" t="s">
        <v>511</v>
      </c>
      <c r="C1511" s="20" t="s">
        <v>70</v>
      </c>
      <c r="D1511" s="20" t="s">
        <v>160</v>
      </c>
      <c r="E1511" s="20" t="s">
        <v>198</v>
      </c>
      <c r="F1511" s="20" t="s">
        <v>199</v>
      </c>
      <c r="G1511" s="20"/>
      <c r="H1511" s="21">
        <v>943000</v>
      </c>
    </row>
    <row r="1512" spans="1:8" x14ac:dyDescent="0.2">
      <c r="A1512" s="19">
        <v>352</v>
      </c>
      <c r="B1512" s="20" t="s">
        <v>512</v>
      </c>
      <c r="C1512" s="20" t="s">
        <v>70</v>
      </c>
      <c r="D1512" s="20" t="s">
        <v>85</v>
      </c>
      <c r="E1512" s="20" t="s">
        <v>100</v>
      </c>
      <c r="F1512" s="20" t="s">
        <v>108</v>
      </c>
      <c r="G1512" s="20" t="s">
        <v>88</v>
      </c>
      <c r="H1512" s="21">
        <v>918000</v>
      </c>
    </row>
    <row r="1513" spans="1:8" x14ac:dyDescent="0.2">
      <c r="A1513" s="19">
        <v>352</v>
      </c>
      <c r="B1513" s="20" t="s">
        <v>512</v>
      </c>
      <c r="C1513" s="20" t="s">
        <v>70</v>
      </c>
      <c r="D1513" s="20" t="s">
        <v>109</v>
      </c>
      <c r="E1513" s="20" t="s">
        <v>72</v>
      </c>
      <c r="F1513" s="20" t="s">
        <v>214</v>
      </c>
      <c r="G1513" s="20" t="s">
        <v>321</v>
      </c>
      <c r="H1513" s="21">
        <v>50000</v>
      </c>
    </row>
    <row r="1514" spans="1:8" x14ac:dyDescent="0.2">
      <c r="A1514" s="19">
        <v>352</v>
      </c>
      <c r="B1514" s="20" t="s">
        <v>512</v>
      </c>
      <c r="C1514" s="20" t="s">
        <v>70</v>
      </c>
      <c r="D1514" s="20" t="s">
        <v>118</v>
      </c>
      <c r="E1514" s="20" t="s">
        <v>119</v>
      </c>
      <c r="F1514" s="20" t="s">
        <v>120</v>
      </c>
      <c r="G1514" s="20" t="s">
        <v>415</v>
      </c>
      <c r="H1514" s="21">
        <v>1500000</v>
      </c>
    </row>
    <row r="1515" spans="1:8" x14ac:dyDescent="0.2">
      <c r="A1515" s="19">
        <v>352</v>
      </c>
      <c r="B1515" s="20" t="s">
        <v>512</v>
      </c>
      <c r="C1515" s="20" t="s">
        <v>70</v>
      </c>
      <c r="D1515" s="20" t="s">
        <v>118</v>
      </c>
      <c r="E1515" s="20" t="s">
        <v>72</v>
      </c>
      <c r="F1515" s="20" t="s">
        <v>175</v>
      </c>
      <c r="G1515" s="20" t="s">
        <v>513</v>
      </c>
      <c r="H1515" s="21">
        <v>30000</v>
      </c>
    </row>
    <row r="1516" spans="1:8" x14ac:dyDescent="0.2">
      <c r="A1516" s="19">
        <v>352</v>
      </c>
      <c r="B1516" s="20" t="s">
        <v>512</v>
      </c>
      <c r="C1516" s="20" t="s">
        <v>70</v>
      </c>
      <c r="D1516" s="20" t="s">
        <v>118</v>
      </c>
      <c r="E1516" s="20" t="s">
        <v>123</v>
      </c>
      <c r="F1516" s="20" t="s">
        <v>124</v>
      </c>
      <c r="G1516" s="20" t="s">
        <v>514</v>
      </c>
      <c r="H1516" s="21">
        <v>100000</v>
      </c>
    </row>
    <row r="1517" spans="1:8" x14ac:dyDescent="0.2">
      <c r="A1517" s="19">
        <v>352</v>
      </c>
      <c r="B1517" s="20" t="s">
        <v>512</v>
      </c>
      <c r="C1517" s="20" t="s">
        <v>70</v>
      </c>
      <c r="D1517" s="20" t="s">
        <v>118</v>
      </c>
      <c r="E1517" s="20" t="s">
        <v>123</v>
      </c>
      <c r="F1517" s="20" t="s">
        <v>123</v>
      </c>
      <c r="G1517" s="20" t="s">
        <v>219</v>
      </c>
      <c r="H1517" s="21">
        <v>375000</v>
      </c>
    </row>
    <row r="1518" spans="1:8" x14ac:dyDescent="0.2">
      <c r="A1518" s="19">
        <v>352</v>
      </c>
      <c r="B1518" s="20" t="s">
        <v>512</v>
      </c>
      <c r="C1518" s="20" t="s">
        <v>70</v>
      </c>
      <c r="D1518" s="20" t="s">
        <v>118</v>
      </c>
      <c r="E1518" s="20" t="s">
        <v>131</v>
      </c>
      <c r="F1518" s="20" t="s">
        <v>132</v>
      </c>
      <c r="G1518" s="20" t="s">
        <v>515</v>
      </c>
      <c r="H1518" s="21">
        <v>100000</v>
      </c>
    </row>
    <row r="1519" spans="1:8" x14ac:dyDescent="0.2">
      <c r="A1519" s="19">
        <v>352</v>
      </c>
      <c r="B1519" s="20" t="s">
        <v>512</v>
      </c>
      <c r="C1519" s="20" t="s">
        <v>70</v>
      </c>
      <c r="D1519" s="20" t="s">
        <v>118</v>
      </c>
      <c r="E1519" s="20" t="s">
        <v>131</v>
      </c>
      <c r="F1519" s="20" t="s">
        <v>132</v>
      </c>
      <c r="G1519" s="20" t="s">
        <v>177</v>
      </c>
      <c r="H1519" s="21">
        <v>50000</v>
      </c>
    </row>
    <row r="1520" spans="1:8" x14ac:dyDescent="0.2">
      <c r="A1520" s="19">
        <v>352</v>
      </c>
      <c r="B1520" s="20" t="s">
        <v>512</v>
      </c>
      <c r="C1520" s="20" t="s">
        <v>70</v>
      </c>
      <c r="D1520" s="20" t="s">
        <v>118</v>
      </c>
      <c r="E1520" s="20" t="s">
        <v>131</v>
      </c>
      <c r="F1520" s="20" t="s">
        <v>132</v>
      </c>
      <c r="G1520" s="20" t="s">
        <v>177</v>
      </c>
      <c r="H1520" s="21">
        <v>23000</v>
      </c>
    </row>
    <row r="1521" spans="1:8" x14ac:dyDescent="0.2">
      <c r="A1521" s="19">
        <v>352</v>
      </c>
      <c r="B1521" s="20" t="s">
        <v>512</v>
      </c>
      <c r="C1521" s="20" t="s">
        <v>70</v>
      </c>
      <c r="D1521" s="20" t="s">
        <v>118</v>
      </c>
      <c r="E1521" s="20" t="s">
        <v>134</v>
      </c>
      <c r="F1521" s="20" t="s">
        <v>137</v>
      </c>
      <c r="G1521" s="20" t="s">
        <v>232</v>
      </c>
      <c r="H1521" s="21">
        <v>15000</v>
      </c>
    </row>
    <row r="1522" spans="1:8" x14ac:dyDescent="0.2">
      <c r="A1522" s="19">
        <v>352</v>
      </c>
      <c r="B1522" s="20" t="s">
        <v>512</v>
      </c>
      <c r="C1522" s="20" t="s">
        <v>70</v>
      </c>
      <c r="D1522" s="20" t="s">
        <v>148</v>
      </c>
      <c r="E1522" s="20" t="s">
        <v>149</v>
      </c>
      <c r="F1522" s="20" t="s">
        <v>202</v>
      </c>
      <c r="G1522" s="20"/>
      <c r="H1522" s="21">
        <v>210000</v>
      </c>
    </row>
    <row r="1523" spans="1:8" x14ac:dyDescent="0.2">
      <c r="A1523" s="19">
        <v>352</v>
      </c>
      <c r="B1523" s="20" t="s">
        <v>512</v>
      </c>
      <c r="C1523" s="20" t="s">
        <v>70</v>
      </c>
      <c r="D1523" s="20" t="s">
        <v>148</v>
      </c>
      <c r="E1523" s="20" t="s">
        <v>149</v>
      </c>
      <c r="F1523" s="20" t="s">
        <v>150</v>
      </c>
      <c r="G1523" s="20"/>
      <c r="H1523" s="21">
        <v>151000</v>
      </c>
    </row>
    <row r="1524" spans="1:8" x14ac:dyDescent="0.2">
      <c r="A1524" s="19">
        <v>352</v>
      </c>
      <c r="B1524" s="20" t="s">
        <v>512</v>
      </c>
      <c r="C1524" s="20" t="s">
        <v>70</v>
      </c>
      <c r="D1524" s="20" t="s">
        <v>148</v>
      </c>
      <c r="E1524" s="20" t="s">
        <v>151</v>
      </c>
      <c r="F1524" s="20" t="s">
        <v>368</v>
      </c>
      <c r="G1524" s="20"/>
      <c r="H1524" s="21">
        <v>5000</v>
      </c>
    </row>
    <row r="1525" spans="1:8" x14ac:dyDescent="0.2">
      <c r="A1525" s="19">
        <v>352</v>
      </c>
      <c r="B1525" s="20" t="s">
        <v>512</v>
      </c>
      <c r="C1525" s="20" t="s">
        <v>70</v>
      </c>
      <c r="D1525" s="20" t="s">
        <v>148</v>
      </c>
      <c r="E1525" s="20" t="s">
        <v>151</v>
      </c>
      <c r="F1525" s="20" t="s">
        <v>437</v>
      </c>
      <c r="G1525" s="20"/>
      <c r="H1525" s="21">
        <v>10000</v>
      </c>
    </row>
    <row r="1526" spans="1:8" x14ac:dyDescent="0.2">
      <c r="A1526" s="19">
        <v>352</v>
      </c>
      <c r="B1526" s="20" t="s">
        <v>512</v>
      </c>
      <c r="C1526" s="20" t="s">
        <v>70</v>
      </c>
      <c r="D1526" s="20" t="s">
        <v>148</v>
      </c>
      <c r="E1526" s="20" t="s">
        <v>153</v>
      </c>
      <c r="F1526" s="20" t="s">
        <v>154</v>
      </c>
      <c r="G1526" s="20" t="s">
        <v>204</v>
      </c>
      <c r="H1526" s="21">
        <v>14000</v>
      </c>
    </row>
    <row r="1527" spans="1:8" x14ac:dyDescent="0.2">
      <c r="A1527" s="19">
        <v>352</v>
      </c>
      <c r="B1527" s="20" t="s">
        <v>512</v>
      </c>
      <c r="C1527" s="20" t="s">
        <v>70</v>
      </c>
      <c r="D1527" s="20" t="s">
        <v>148</v>
      </c>
      <c r="E1527" s="20" t="s">
        <v>153</v>
      </c>
      <c r="F1527" s="20" t="s">
        <v>155</v>
      </c>
      <c r="G1527" s="20"/>
      <c r="H1527" s="21">
        <v>8000</v>
      </c>
    </row>
    <row r="1528" spans="1:8" x14ac:dyDescent="0.2">
      <c r="A1528" s="19">
        <v>352</v>
      </c>
      <c r="B1528" s="20" t="s">
        <v>512</v>
      </c>
      <c r="C1528" s="20" t="s">
        <v>70</v>
      </c>
      <c r="D1528" s="20" t="s">
        <v>148</v>
      </c>
      <c r="E1528" s="20" t="s">
        <v>191</v>
      </c>
      <c r="F1528" s="20" t="s">
        <v>192</v>
      </c>
      <c r="G1528" s="20"/>
      <c r="H1528" s="21">
        <v>3000</v>
      </c>
    </row>
    <row r="1529" spans="1:8" x14ac:dyDescent="0.2">
      <c r="A1529" s="19">
        <v>352</v>
      </c>
      <c r="B1529" s="20" t="s">
        <v>512</v>
      </c>
      <c r="C1529" s="20" t="s">
        <v>70</v>
      </c>
      <c r="D1529" s="20" t="s">
        <v>148</v>
      </c>
      <c r="E1529" s="20" t="s">
        <v>191</v>
      </c>
      <c r="F1529" s="20" t="s">
        <v>193</v>
      </c>
      <c r="G1529" s="20"/>
      <c r="H1529" s="21">
        <v>5000</v>
      </c>
    </row>
    <row r="1530" spans="1:8" x14ac:dyDescent="0.2">
      <c r="A1530" s="19">
        <v>352</v>
      </c>
      <c r="B1530" s="20" t="s">
        <v>512</v>
      </c>
      <c r="C1530" s="20" t="s">
        <v>70</v>
      </c>
      <c r="D1530" s="20" t="s">
        <v>148</v>
      </c>
      <c r="E1530" s="20" t="s">
        <v>142</v>
      </c>
      <c r="F1530" s="20" t="s">
        <v>159</v>
      </c>
      <c r="G1530" s="20"/>
      <c r="H1530" s="21">
        <v>23000</v>
      </c>
    </row>
    <row r="1531" spans="1:8" x14ac:dyDescent="0.2">
      <c r="A1531" s="19">
        <v>352</v>
      </c>
      <c r="B1531" s="20" t="s">
        <v>512</v>
      </c>
      <c r="C1531" s="20" t="s">
        <v>70</v>
      </c>
      <c r="D1531" s="20" t="s">
        <v>148</v>
      </c>
      <c r="E1531" s="20" t="s">
        <v>206</v>
      </c>
      <c r="F1531" s="20" t="s">
        <v>440</v>
      </c>
      <c r="G1531" s="20"/>
      <c r="H1531" s="21">
        <v>4000</v>
      </c>
    </row>
    <row r="1532" spans="1:8" x14ac:dyDescent="0.2">
      <c r="A1532" s="19">
        <v>352</v>
      </c>
      <c r="B1532" s="20" t="s">
        <v>512</v>
      </c>
      <c r="C1532" s="20" t="s">
        <v>70</v>
      </c>
      <c r="D1532" s="20" t="s">
        <v>148</v>
      </c>
      <c r="E1532" s="20" t="s">
        <v>206</v>
      </c>
      <c r="F1532" s="20" t="s">
        <v>72</v>
      </c>
      <c r="G1532" s="20"/>
      <c r="H1532" s="21">
        <v>1821000</v>
      </c>
    </row>
    <row r="1533" spans="1:8" x14ac:dyDescent="0.2">
      <c r="A1533" s="19">
        <v>352</v>
      </c>
      <c r="B1533" s="20" t="s">
        <v>512</v>
      </c>
      <c r="C1533" s="20" t="s">
        <v>70</v>
      </c>
      <c r="D1533" s="20" t="s">
        <v>148</v>
      </c>
      <c r="E1533" s="20" t="s">
        <v>207</v>
      </c>
      <c r="F1533" s="20" t="s">
        <v>208</v>
      </c>
      <c r="G1533" s="20"/>
      <c r="H1533" s="21">
        <v>1312000</v>
      </c>
    </row>
    <row r="1534" spans="1:8" x14ac:dyDescent="0.2">
      <c r="A1534" s="19">
        <v>364</v>
      </c>
      <c r="B1534" s="20" t="s">
        <v>516</v>
      </c>
      <c r="C1534" s="20" t="s">
        <v>70</v>
      </c>
      <c r="D1534" s="20" t="s">
        <v>51</v>
      </c>
      <c r="E1534" s="20" t="s">
        <v>59</v>
      </c>
      <c r="F1534" s="20" t="s">
        <v>412</v>
      </c>
      <c r="G1534" s="20" t="s">
        <v>413</v>
      </c>
      <c r="H1534" s="21">
        <v>40000</v>
      </c>
    </row>
    <row r="1535" spans="1:8" x14ac:dyDescent="0.2">
      <c r="A1535" s="19">
        <v>364</v>
      </c>
      <c r="B1535" s="20" t="s">
        <v>516</v>
      </c>
      <c r="C1535" s="20" t="s">
        <v>70</v>
      </c>
      <c r="D1535" s="20" t="s">
        <v>109</v>
      </c>
      <c r="E1535" s="20" t="s">
        <v>59</v>
      </c>
      <c r="F1535" s="20" t="s">
        <v>117</v>
      </c>
      <c r="G1535" s="20" t="s">
        <v>454</v>
      </c>
      <c r="H1535" s="21">
        <v>15000</v>
      </c>
    </row>
    <row r="1536" spans="1:8" x14ac:dyDescent="0.2">
      <c r="A1536" s="19">
        <v>364</v>
      </c>
      <c r="B1536" s="20" t="s">
        <v>516</v>
      </c>
      <c r="C1536" s="20" t="s">
        <v>70</v>
      </c>
      <c r="D1536" s="20" t="s">
        <v>118</v>
      </c>
      <c r="E1536" s="20" t="s">
        <v>134</v>
      </c>
      <c r="F1536" s="20" t="s">
        <v>137</v>
      </c>
      <c r="G1536" s="20" t="s">
        <v>517</v>
      </c>
      <c r="H1536" s="21">
        <v>38000</v>
      </c>
    </row>
    <row r="1537" spans="1:8" x14ac:dyDescent="0.2">
      <c r="A1537" s="19">
        <v>364</v>
      </c>
      <c r="B1537" s="20" t="s">
        <v>516</v>
      </c>
      <c r="C1537" s="20" t="s">
        <v>70</v>
      </c>
      <c r="D1537" s="20" t="s">
        <v>118</v>
      </c>
      <c r="E1537" s="20" t="s">
        <v>134</v>
      </c>
      <c r="F1537" s="20" t="s">
        <v>367</v>
      </c>
      <c r="G1537" s="20" t="s">
        <v>518</v>
      </c>
      <c r="H1537" s="21">
        <v>20000</v>
      </c>
    </row>
    <row r="1538" spans="1:8" x14ac:dyDescent="0.2">
      <c r="A1538" s="19">
        <v>364</v>
      </c>
      <c r="B1538" s="20" t="s">
        <v>516</v>
      </c>
      <c r="C1538" s="20" t="s">
        <v>70</v>
      </c>
      <c r="D1538" s="20" t="s">
        <v>148</v>
      </c>
      <c r="E1538" s="20" t="s">
        <v>149</v>
      </c>
      <c r="F1538" s="20" t="s">
        <v>150</v>
      </c>
      <c r="G1538" s="20"/>
      <c r="H1538" s="21">
        <v>11000</v>
      </c>
    </row>
    <row r="1539" spans="1:8" x14ac:dyDescent="0.2">
      <c r="A1539" s="19">
        <v>364</v>
      </c>
      <c r="B1539" s="20" t="s">
        <v>516</v>
      </c>
      <c r="C1539" s="20" t="s">
        <v>70</v>
      </c>
      <c r="D1539" s="20" t="s">
        <v>148</v>
      </c>
      <c r="E1539" s="20" t="s">
        <v>153</v>
      </c>
      <c r="F1539" s="20" t="s">
        <v>154</v>
      </c>
      <c r="G1539" s="20" t="s">
        <v>204</v>
      </c>
      <c r="H1539" s="21">
        <v>1000</v>
      </c>
    </row>
    <row r="1540" spans="1:8" x14ac:dyDescent="0.2">
      <c r="A1540" s="19">
        <v>364</v>
      </c>
      <c r="B1540" s="20" t="s">
        <v>516</v>
      </c>
      <c r="C1540" s="20" t="s">
        <v>70</v>
      </c>
      <c r="D1540" s="20" t="s">
        <v>148</v>
      </c>
      <c r="E1540" s="20" t="s">
        <v>153</v>
      </c>
      <c r="F1540" s="20" t="s">
        <v>155</v>
      </c>
      <c r="G1540" s="20"/>
      <c r="H1540" s="21">
        <v>2000</v>
      </c>
    </row>
    <row r="1541" spans="1:8" x14ac:dyDescent="0.2">
      <c r="A1541" s="19">
        <v>364</v>
      </c>
      <c r="B1541" s="20" t="s">
        <v>516</v>
      </c>
      <c r="C1541" s="20" t="s">
        <v>70</v>
      </c>
      <c r="D1541" s="20" t="s">
        <v>148</v>
      </c>
      <c r="E1541" s="20" t="s">
        <v>206</v>
      </c>
      <c r="F1541" s="20" t="s">
        <v>72</v>
      </c>
      <c r="G1541" s="20"/>
      <c r="H1541" s="21">
        <v>70000</v>
      </c>
    </row>
    <row r="1542" spans="1:8" x14ac:dyDescent="0.2">
      <c r="A1542" s="19">
        <v>364</v>
      </c>
      <c r="B1542" s="20" t="s">
        <v>516</v>
      </c>
      <c r="C1542" s="20" t="s">
        <v>70</v>
      </c>
      <c r="D1542" s="20" t="s">
        <v>148</v>
      </c>
      <c r="E1542" s="20" t="s">
        <v>207</v>
      </c>
      <c r="F1542" s="20" t="s">
        <v>208</v>
      </c>
      <c r="G1542" s="20"/>
      <c r="H1542" s="21">
        <v>51000</v>
      </c>
    </row>
    <row r="1543" spans="1:8" x14ac:dyDescent="0.2">
      <c r="A1543" s="19">
        <v>365</v>
      </c>
      <c r="B1543" s="20" t="s">
        <v>519</v>
      </c>
      <c r="C1543" s="20" t="s">
        <v>70</v>
      </c>
      <c r="D1543" s="20" t="s">
        <v>71</v>
      </c>
      <c r="E1543" s="20" t="s">
        <v>72</v>
      </c>
      <c r="F1543" s="20" t="s">
        <v>73</v>
      </c>
      <c r="G1543" s="20"/>
      <c r="H1543" s="21">
        <v>152000</v>
      </c>
    </row>
    <row r="1544" spans="1:8" x14ac:dyDescent="0.2">
      <c r="A1544" s="19">
        <v>365</v>
      </c>
      <c r="B1544" s="20" t="s">
        <v>519</v>
      </c>
      <c r="C1544" s="20" t="s">
        <v>70</v>
      </c>
      <c r="D1544" s="20" t="s">
        <v>71</v>
      </c>
      <c r="E1544" s="20" t="s">
        <v>72</v>
      </c>
      <c r="F1544" s="20" t="s">
        <v>74</v>
      </c>
      <c r="G1544" s="20"/>
      <c r="H1544" s="21">
        <v>27000</v>
      </c>
    </row>
    <row r="1545" spans="1:8" x14ac:dyDescent="0.2">
      <c r="A1545" s="19">
        <v>365</v>
      </c>
      <c r="B1545" s="20" t="s">
        <v>519</v>
      </c>
      <c r="C1545" s="20" t="s">
        <v>70</v>
      </c>
      <c r="D1545" s="20" t="s">
        <v>71</v>
      </c>
      <c r="E1545" s="20" t="s">
        <v>72</v>
      </c>
      <c r="F1545" s="20" t="s">
        <v>76</v>
      </c>
      <c r="G1545" s="20"/>
      <c r="H1545" s="21">
        <v>20000</v>
      </c>
    </row>
    <row r="1546" spans="1:8" x14ac:dyDescent="0.2">
      <c r="A1546" s="19">
        <v>365</v>
      </c>
      <c r="B1546" s="20" t="s">
        <v>519</v>
      </c>
      <c r="C1546" s="20" t="s">
        <v>70</v>
      </c>
      <c r="D1546" s="20" t="s">
        <v>71</v>
      </c>
      <c r="E1546" s="20" t="s">
        <v>81</v>
      </c>
      <c r="F1546" s="20" t="s">
        <v>82</v>
      </c>
      <c r="G1546" s="20"/>
      <c r="H1546" s="21">
        <v>41000</v>
      </c>
    </row>
    <row r="1547" spans="1:8" x14ac:dyDescent="0.2">
      <c r="A1547" s="19">
        <v>365</v>
      </c>
      <c r="B1547" s="20" t="s">
        <v>519</v>
      </c>
      <c r="C1547" s="20" t="s">
        <v>70</v>
      </c>
      <c r="D1547" s="20" t="s">
        <v>71</v>
      </c>
      <c r="E1547" s="20" t="s">
        <v>81</v>
      </c>
      <c r="F1547" s="20" t="s">
        <v>83</v>
      </c>
      <c r="G1547" s="20"/>
      <c r="H1547" s="21">
        <v>4000</v>
      </c>
    </row>
    <row r="1548" spans="1:8" x14ac:dyDescent="0.2">
      <c r="A1548" s="19">
        <v>365</v>
      </c>
      <c r="B1548" s="20" t="s">
        <v>519</v>
      </c>
      <c r="C1548" s="20" t="s">
        <v>70</v>
      </c>
      <c r="D1548" s="20" t="s">
        <v>71</v>
      </c>
      <c r="E1548" s="20" t="s">
        <v>81</v>
      </c>
      <c r="F1548" s="20" t="s">
        <v>84</v>
      </c>
      <c r="G1548" s="20"/>
      <c r="H1548" s="21">
        <v>5000</v>
      </c>
    </row>
    <row r="1549" spans="1:8" x14ac:dyDescent="0.2">
      <c r="A1549" s="19">
        <v>365</v>
      </c>
      <c r="B1549" s="20" t="s">
        <v>519</v>
      </c>
      <c r="C1549" s="20" t="s">
        <v>70</v>
      </c>
      <c r="D1549" s="20" t="s">
        <v>148</v>
      </c>
      <c r="E1549" s="20" t="s">
        <v>149</v>
      </c>
      <c r="F1549" s="20" t="s">
        <v>150</v>
      </c>
      <c r="G1549" s="20"/>
      <c r="H1549" s="21">
        <v>22000</v>
      </c>
    </row>
    <row r="1550" spans="1:8" x14ac:dyDescent="0.2">
      <c r="A1550" s="19">
        <v>365</v>
      </c>
      <c r="B1550" s="20" t="s">
        <v>519</v>
      </c>
      <c r="C1550" s="20" t="s">
        <v>70</v>
      </c>
      <c r="D1550" s="20" t="s">
        <v>148</v>
      </c>
      <c r="E1550" s="20" t="s">
        <v>151</v>
      </c>
      <c r="F1550" s="20" t="s">
        <v>152</v>
      </c>
      <c r="G1550" s="20"/>
      <c r="H1550" s="21">
        <v>6000</v>
      </c>
    </row>
    <row r="1551" spans="1:8" x14ac:dyDescent="0.2">
      <c r="A1551" s="19">
        <v>365</v>
      </c>
      <c r="B1551" s="20" t="s">
        <v>519</v>
      </c>
      <c r="C1551" s="20" t="s">
        <v>70</v>
      </c>
      <c r="D1551" s="20" t="s">
        <v>148</v>
      </c>
      <c r="E1551" s="20" t="s">
        <v>153</v>
      </c>
      <c r="F1551" s="20" t="s">
        <v>154</v>
      </c>
      <c r="G1551" s="20" t="s">
        <v>204</v>
      </c>
      <c r="H1551" s="21">
        <v>1000</v>
      </c>
    </row>
    <row r="1552" spans="1:8" x14ac:dyDescent="0.2">
      <c r="A1552" s="19">
        <v>365</v>
      </c>
      <c r="B1552" s="20" t="s">
        <v>519</v>
      </c>
      <c r="C1552" s="20" t="s">
        <v>70</v>
      </c>
      <c r="D1552" s="20" t="s">
        <v>148</v>
      </c>
      <c r="E1552" s="20" t="s">
        <v>153</v>
      </c>
      <c r="F1552" s="20" t="s">
        <v>155</v>
      </c>
      <c r="G1552" s="20"/>
      <c r="H1552" s="21">
        <v>2000</v>
      </c>
    </row>
    <row r="1553" spans="1:8" x14ac:dyDescent="0.2">
      <c r="A1553" s="19">
        <v>365</v>
      </c>
      <c r="B1553" s="20" t="s">
        <v>519</v>
      </c>
      <c r="C1553" s="20" t="s">
        <v>70</v>
      </c>
      <c r="D1553" s="20" t="s">
        <v>148</v>
      </c>
      <c r="E1553" s="20" t="s">
        <v>206</v>
      </c>
      <c r="F1553" s="20" t="s">
        <v>72</v>
      </c>
      <c r="G1553" s="20"/>
      <c r="H1553" s="21">
        <v>181000</v>
      </c>
    </row>
    <row r="1554" spans="1:8" x14ac:dyDescent="0.2">
      <c r="A1554" s="19">
        <v>365</v>
      </c>
      <c r="B1554" s="20" t="s">
        <v>519</v>
      </c>
      <c r="C1554" s="20" t="s">
        <v>70</v>
      </c>
      <c r="D1554" s="20" t="s">
        <v>148</v>
      </c>
      <c r="E1554" s="20" t="s">
        <v>207</v>
      </c>
      <c r="F1554" s="20" t="s">
        <v>208</v>
      </c>
      <c r="G1554" s="20"/>
      <c r="H1554" s="21">
        <v>130000</v>
      </c>
    </row>
    <row r="1555" spans="1:8" x14ac:dyDescent="0.2">
      <c r="A1555" s="19">
        <v>366</v>
      </c>
      <c r="B1555" s="20" t="s">
        <v>520</v>
      </c>
      <c r="C1555" s="20" t="s">
        <v>70</v>
      </c>
      <c r="D1555" s="20" t="s">
        <v>118</v>
      </c>
      <c r="E1555" s="20" t="s">
        <v>119</v>
      </c>
      <c r="F1555" s="20" t="s">
        <v>120</v>
      </c>
      <c r="G1555" s="20" t="s">
        <v>521</v>
      </c>
      <c r="H1555" s="21">
        <v>600000</v>
      </c>
    </row>
    <row r="1556" spans="1:8" x14ac:dyDescent="0.2">
      <c r="A1556" s="19">
        <v>366</v>
      </c>
      <c r="B1556" s="20" t="s">
        <v>520</v>
      </c>
      <c r="C1556" s="20" t="s">
        <v>70</v>
      </c>
      <c r="D1556" s="20" t="s">
        <v>118</v>
      </c>
      <c r="E1556" s="20" t="s">
        <v>123</v>
      </c>
      <c r="F1556" s="20" t="s">
        <v>123</v>
      </c>
      <c r="G1556" s="20" t="s">
        <v>522</v>
      </c>
      <c r="H1556" s="21">
        <v>150000</v>
      </c>
    </row>
    <row r="1557" spans="1:8" x14ac:dyDescent="0.2">
      <c r="A1557" s="19">
        <v>366</v>
      </c>
      <c r="B1557" s="20" t="s">
        <v>520</v>
      </c>
      <c r="C1557" s="20" t="s">
        <v>70</v>
      </c>
      <c r="D1557" s="20" t="s">
        <v>148</v>
      </c>
      <c r="E1557" s="20" t="s">
        <v>149</v>
      </c>
      <c r="F1557" s="20" t="s">
        <v>202</v>
      </c>
      <c r="G1557" s="20"/>
      <c r="H1557" s="21">
        <v>420000</v>
      </c>
    </row>
    <row r="1558" spans="1:8" x14ac:dyDescent="0.2">
      <c r="A1558" s="19">
        <v>366</v>
      </c>
      <c r="B1558" s="20" t="s">
        <v>520</v>
      </c>
      <c r="C1558" s="20" t="s">
        <v>70</v>
      </c>
      <c r="D1558" s="20" t="s">
        <v>148</v>
      </c>
      <c r="E1558" s="20" t="s">
        <v>149</v>
      </c>
      <c r="F1558" s="20" t="s">
        <v>295</v>
      </c>
      <c r="G1558" s="20"/>
      <c r="H1558" s="21">
        <v>75000</v>
      </c>
    </row>
    <row r="1559" spans="1:8" x14ac:dyDescent="0.2">
      <c r="A1559" s="19">
        <v>366</v>
      </c>
      <c r="B1559" s="20" t="s">
        <v>520</v>
      </c>
      <c r="C1559" s="20" t="s">
        <v>70</v>
      </c>
      <c r="D1559" s="20" t="s">
        <v>148</v>
      </c>
      <c r="E1559" s="20" t="s">
        <v>153</v>
      </c>
      <c r="F1559" s="20" t="s">
        <v>154</v>
      </c>
      <c r="G1559" s="20" t="s">
        <v>204</v>
      </c>
      <c r="H1559" s="21">
        <v>14000</v>
      </c>
    </row>
    <row r="1560" spans="1:8" x14ac:dyDescent="0.2">
      <c r="A1560" s="19">
        <v>366</v>
      </c>
      <c r="B1560" s="20" t="s">
        <v>520</v>
      </c>
      <c r="C1560" s="20" t="s">
        <v>70</v>
      </c>
      <c r="D1560" s="20" t="s">
        <v>148</v>
      </c>
      <c r="E1560" s="20" t="s">
        <v>153</v>
      </c>
      <c r="F1560" s="20" t="s">
        <v>155</v>
      </c>
      <c r="G1560" s="20"/>
      <c r="H1560" s="21">
        <v>4000</v>
      </c>
    </row>
    <row r="1561" spans="1:8" x14ac:dyDescent="0.2">
      <c r="A1561" s="19">
        <v>366</v>
      </c>
      <c r="B1561" s="20" t="s">
        <v>520</v>
      </c>
      <c r="C1561" s="20" t="s">
        <v>70</v>
      </c>
      <c r="D1561" s="20" t="s">
        <v>148</v>
      </c>
      <c r="E1561" s="20" t="s">
        <v>191</v>
      </c>
      <c r="F1561" s="20" t="s">
        <v>192</v>
      </c>
      <c r="G1561" s="20" t="s">
        <v>298</v>
      </c>
      <c r="H1561" s="21">
        <v>2000</v>
      </c>
    </row>
    <row r="1562" spans="1:8" x14ac:dyDescent="0.2">
      <c r="A1562" s="19">
        <v>366</v>
      </c>
      <c r="B1562" s="20" t="s">
        <v>520</v>
      </c>
      <c r="C1562" s="20" t="s">
        <v>70</v>
      </c>
      <c r="D1562" s="20" t="s">
        <v>148</v>
      </c>
      <c r="E1562" s="20" t="s">
        <v>191</v>
      </c>
      <c r="F1562" s="20" t="s">
        <v>193</v>
      </c>
      <c r="G1562" s="20"/>
      <c r="H1562" s="21">
        <v>3000</v>
      </c>
    </row>
    <row r="1563" spans="1:8" x14ac:dyDescent="0.2">
      <c r="A1563" s="19">
        <v>366</v>
      </c>
      <c r="B1563" s="20" t="s">
        <v>520</v>
      </c>
      <c r="C1563" s="20" t="s">
        <v>70</v>
      </c>
      <c r="D1563" s="20" t="s">
        <v>148</v>
      </c>
      <c r="E1563" s="20" t="s">
        <v>206</v>
      </c>
      <c r="F1563" s="20" t="s">
        <v>72</v>
      </c>
      <c r="G1563" s="20"/>
      <c r="H1563" s="21">
        <v>506000</v>
      </c>
    </row>
    <row r="1564" spans="1:8" x14ac:dyDescent="0.2">
      <c r="A1564" s="19">
        <v>366</v>
      </c>
      <c r="B1564" s="20" t="s">
        <v>520</v>
      </c>
      <c r="C1564" s="20" t="s">
        <v>70</v>
      </c>
      <c r="D1564" s="20" t="s">
        <v>148</v>
      </c>
      <c r="E1564" s="20" t="s">
        <v>207</v>
      </c>
      <c r="F1564" s="20" t="s">
        <v>208</v>
      </c>
      <c r="G1564" s="20"/>
      <c r="H1564" s="21">
        <v>365000</v>
      </c>
    </row>
    <row r="1565" spans="1:8" x14ac:dyDescent="0.2">
      <c r="A1565" s="19">
        <v>367</v>
      </c>
      <c r="B1565" s="20" t="s">
        <v>523</v>
      </c>
      <c r="C1565" s="20" t="s">
        <v>70</v>
      </c>
      <c r="D1565" s="20" t="s">
        <v>288</v>
      </c>
      <c r="E1565" s="20" t="s">
        <v>185</v>
      </c>
      <c r="F1565" s="20" t="s">
        <v>186</v>
      </c>
      <c r="G1565" s="20" t="s">
        <v>289</v>
      </c>
      <c r="H1565" s="21">
        <v>147000</v>
      </c>
    </row>
    <row r="1566" spans="1:8" x14ac:dyDescent="0.2">
      <c r="A1566" s="19">
        <v>370</v>
      </c>
      <c r="B1566" s="20" t="s">
        <v>524</v>
      </c>
      <c r="C1566" s="20" t="s">
        <v>70</v>
      </c>
      <c r="D1566" s="20" t="s">
        <v>51</v>
      </c>
      <c r="E1566" s="20" t="s">
        <v>72</v>
      </c>
      <c r="F1566" s="20" t="s">
        <v>259</v>
      </c>
      <c r="G1566" s="20"/>
      <c r="H1566" s="21">
        <v>10000</v>
      </c>
    </row>
    <row r="1567" spans="1:8" x14ac:dyDescent="0.2">
      <c r="A1567" s="19">
        <v>370</v>
      </c>
      <c r="B1567" s="20" t="s">
        <v>524</v>
      </c>
      <c r="C1567" s="20" t="s">
        <v>70</v>
      </c>
      <c r="D1567" s="20" t="s">
        <v>51</v>
      </c>
      <c r="E1567" s="20" t="s">
        <v>59</v>
      </c>
      <c r="F1567" s="20" t="s">
        <v>494</v>
      </c>
      <c r="G1567" s="20" t="s">
        <v>525</v>
      </c>
      <c r="H1567" s="21">
        <v>3025000</v>
      </c>
    </row>
    <row r="1568" spans="1:8" x14ac:dyDescent="0.2">
      <c r="A1568" s="19">
        <v>370</v>
      </c>
      <c r="B1568" s="20" t="s">
        <v>524</v>
      </c>
      <c r="C1568" s="20" t="s">
        <v>70</v>
      </c>
      <c r="D1568" s="20" t="s">
        <v>51</v>
      </c>
      <c r="E1568" s="20" t="s">
        <v>59</v>
      </c>
      <c r="F1568" s="20" t="s">
        <v>494</v>
      </c>
      <c r="G1568" s="20" t="s">
        <v>526</v>
      </c>
      <c r="H1568" s="21">
        <v>1100000</v>
      </c>
    </row>
    <row r="1569" spans="1:8" x14ac:dyDescent="0.2">
      <c r="A1569" s="19">
        <v>370</v>
      </c>
      <c r="B1569" s="20" t="s">
        <v>524</v>
      </c>
      <c r="C1569" s="20" t="s">
        <v>70</v>
      </c>
      <c r="D1569" s="20" t="s">
        <v>51</v>
      </c>
      <c r="E1569" s="20" t="s">
        <v>59</v>
      </c>
      <c r="F1569" s="20" t="s">
        <v>124</v>
      </c>
      <c r="G1569" s="20"/>
      <c r="H1569" s="21">
        <v>10000</v>
      </c>
    </row>
    <row r="1570" spans="1:8" x14ac:dyDescent="0.2">
      <c r="A1570" s="19">
        <v>370</v>
      </c>
      <c r="B1570" s="20" t="s">
        <v>524</v>
      </c>
      <c r="C1570" s="20" t="s">
        <v>70</v>
      </c>
      <c r="D1570" s="20" t="s">
        <v>109</v>
      </c>
      <c r="E1570" s="20" t="s">
        <v>72</v>
      </c>
      <c r="F1570" s="20" t="s">
        <v>110</v>
      </c>
      <c r="G1570" s="20" t="s">
        <v>527</v>
      </c>
      <c r="H1570" s="21">
        <v>150000</v>
      </c>
    </row>
    <row r="1571" spans="1:8" x14ac:dyDescent="0.2">
      <c r="A1571" s="19">
        <v>370</v>
      </c>
      <c r="B1571" s="20" t="s">
        <v>524</v>
      </c>
      <c r="C1571" s="20" t="s">
        <v>70</v>
      </c>
      <c r="D1571" s="20" t="s">
        <v>109</v>
      </c>
      <c r="E1571" s="20" t="s">
        <v>72</v>
      </c>
      <c r="F1571" s="20" t="s">
        <v>170</v>
      </c>
      <c r="G1571" s="20"/>
      <c r="H1571" s="21">
        <v>40000</v>
      </c>
    </row>
    <row r="1572" spans="1:8" x14ac:dyDescent="0.2">
      <c r="A1572" s="19">
        <v>370</v>
      </c>
      <c r="B1572" s="20" t="s">
        <v>524</v>
      </c>
      <c r="C1572" s="20" t="s">
        <v>70</v>
      </c>
      <c r="D1572" s="20" t="s">
        <v>109</v>
      </c>
      <c r="E1572" s="20" t="s">
        <v>72</v>
      </c>
      <c r="F1572" s="20" t="s">
        <v>172</v>
      </c>
      <c r="G1572" s="20" t="s">
        <v>528</v>
      </c>
      <c r="H1572" s="21">
        <v>200000</v>
      </c>
    </row>
    <row r="1573" spans="1:8" x14ac:dyDescent="0.2">
      <c r="A1573" s="19">
        <v>370</v>
      </c>
      <c r="B1573" s="20" t="s">
        <v>524</v>
      </c>
      <c r="C1573" s="20" t="s">
        <v>70</v>
      </c>
      <c r="D1573" s="20" t="s">
        <v>109</v>
      </c>
      <c r="E1573" s="20" t="s">
        <v>59</v>
      </c>
      <c r="F1573" s="20" t="s">
        <v>396</v>
      </c>
      <c r="G1573" s="20" t="s">
        <v>529</v>
      </c>
      <c r="H1573" s="21">
        <v>400000</v>
      </c>
    </row>
    <row r="1574" spans="1:8" x14ac:dyDescent="0.2">
      <c r="A1574" s="19">
        <v>370</v>
      </c>
      <c r="B1574" s="20" t="s">
        <v>524</v>
      </c>
      <c r="C1574" s="20" t="s">
        <v>70</v>
      </c>
      <c r="D1574" s="20" t="s">
        <v>118</v>
      </c>
      <c r="E1574" s="20" t="s">
        <v>119</v>
      </c>
      <c r="F1574" s="20" t="s">
        <v>120</v>
      </c>
      <c r="G1574" s="20" t="s">
        <v>530</v>
      </c>
      <c r="H1574" s="21">
        <v>3300000</v>
      </c>
    </row>
    <row r="1575" spans="1:8" x14ac:dyDescent="0.2">
      <c r="A1575" s="19">
        <v>370</v>
      </c>
      <c r="B1575" s="20" t="s">
        <v>524</v>
      </c>
      <c r="C1575" s="20" t="s">
        <v>70</v>
      </c>
      <c r="D1575" s="20" t="s">
        <v>118</v>
      </c>
      <c r="E1575" s="20" t="s">
        <v>72</v>
      </c>
      <c r="F1575" s="20" t="s">
        <v>175</v>
      </c>
      <c r="G1575" s="20" t="s">
        <v>330</v>
      </c>
      <c r="H1575" s="21">
        <v>10594000</v>
      </c>
    </row>
    <row r="1576" spans="1:8" x14ac:dyDescent="0.2">
      <c r="A1576" s="19">
        <v>370</v>
      </c>
      <c r="B1576" s="20" t="s">
        <v>524</v>
      </c>
      <c r="C1576" s="20" t="s">
        <v>70</v>
      </c>
      <c r="D1576" s="20" t="s">
        <v>118</v>
      </c>
      <c r="E1576" s="20" t="s">
        <v>123</v>
      </c>
      <c r="F1576" s="20" t="s">
        <v>124</v>
      </c>
      <c r="G1576" s="20"/>
      <c r="H1576" s="21">
        <v>20000</v>
      </c>
    </row>
    <row r="1577" spans="1:8" x14ac:dyDescent="0.2">
      <c r="A1577" s="19">
        <v>370</v>
      </c>
      <c r="B1577" s="20" t="s">
        <v>524</v>
      </c>
      <c r="C1577" s="20" t="s">
        <v>70</v>
      </c>
      <c r="D1577" s="20" t="s">
        <v>118</v>
      </c>
      <c r="E1577" s="20" t="s">
        <v>123</v>
      </c>
      <c r="F1577" s="20" t="s">
        <v>123</v>
      </c>
      <c r="G1577" s="20" t="s">
        <v>508</v>
      </c>
      <c r="H1577" s="21">
        <v>825000</v>
      </c>
    </row>
    <row r="1578" spans="1:8" x14ac:dyDescent="0.2">
      <c r="A1578" s="19">
        <v>370</v>
      </c>
      <c r="B1578" s="20" t="s">
        <v>524</v>
      </c>
      <c r="C1578" s="20" t="s">
        <v>70</v>
      </c>
      <c r="D1578" s="20" t="s">
        <v>118</v>
      </c>
      <c r="E1578" s="20" t="s">
        <v>131</v>
      </c>
      <c r="F1578" s="20" t="s">
        <v>132</v>
      </c>
      <c r="G1578" s="20" t="s">
        <v>531</v>
      </c>
      <c r="H1578" s="21">
        <v>600000</v>
      </c>
    </row>
    <row r="1579" spans="1:8" x14ac:dyDescent="0.2">
      <c r="A1579" s="19">
        <v>370</v>
      </c>
      <c r="B1579" s="20" t="s">
        <v>524</v>
      </c>
      <c r="C1579" s="20" t="s">
        <v>70</v>
      </c>
      <c r="D1579" s="20" t="s">
        <v>118</v>
      </c>
      <c r="E1579" s="20" t="s">
        <v>131</v>
      </c>
      <c r="F1579" s="20" t="s">
        <v>132</v>
      </c>
      <c r="G1579" s="20"/>
      <c r="H1579" s="21">
        <v>200000</v>
      </c>
    </row>
    <row r="1580" spans="1:8" x14ac:dyDescent="0.2">
      <c r="A1580" s="19">
        <v>370</v>
      </c>
      <c r="B1580" s="20" t="s">
        <v>524</v>
      </c>
      <c r="C1580" s="20" t="s">
        <v>70</v>
      </c>
      <c r="D1580" s="20" t="s">
        <v>118</v>
      </c>
      <c r="E1580" s="20" t="s">
        <v>131</v>
      </c>
      <c r="F1580" s="20" t="s">
        <v>132</v>
      </c>
      <c r="G1580" s="20"/>
      <c r="H1580" s="21">
        <v>50000</v>
      </c>
    </row>
    <row r="1581" spans="1:8" x14ac:dyDescent="0.2">
      <c r="A1581" s="19">
        <v>370</v>
      </c>
      <c r="B1581" s="20" t="s">
        <v>524</v>
      </c>
      <c r="C1581" s="20" t="s">
        <v>70</v>
      </c>
      <c r="D1581" s="20" t="s">
        <v>118</v>
      </c>
      <c r="E1581" s="20" t="s">
        <v>134</v>
      </c>
      <c r="F1581" s="20" t="s">
        <v>135</v>
      </c>
      <c r="G1581" s="20" t="s">
        <v>532</v>
      </c>
      <c r="H1581" s="21">
        <v>600000</v>
      </c>
    </row>
    <row r="1582" spans="1:8" x14ac:dyDescent="0.2">
      <c r="A1582" s="19">
        <v>370</v>
      </c>
      <c r="B1582" s="20" t="s">
        <v>524</v>
      </c>
      <c r="C1582" s="20" t="s">
        <v>70</v>
      </c>
      <c r="D1582" s="20" t="s">
        <v>118</v>
      </c>
      <c r="E1582" s="20" t="s">
        <v>134</v>
      </c>
      <c r="F1582" s="20" t="s">
        <v>533</v>
      </c>
      <c r="G1582" s="20"/>
      <c r="H1582" s="21">
        <v>200000</v>
      </c>
    </row>
    <row r="1583" spans="1:8" x14ac:dyDescent="0.2">
      <c r="A1583" s="19">
        <v>370</v>
      </c>
      <c r="B1583" s="20" t="s">
        <v>524</v>
      </c>
      <c r="C1583" s="20" t="s">
        <v>70</v>
      </c>
      <c r="D1583" s="20" t="s">
        <v>179</v>
      </c>
      <c r="E1583" s="20" t="s">
        <v>221</v>
      </c>
      <c r="F1583" s="20" t="s">
        <v>275</v>
      </c>
      <c r="G1583" s="20" t="s">
        <v>91</v>
      </c>
      <c r="H1583" s="21">
        <v>1222000</v>
      </c>
    </row>
    <row r="1584" spans="1:8" x14ac:dyDescent="0.2">
      <c r="A1584" s="19">
        <v>370</v>
      </c>
      <c r="B1584" s="20" t="s">
        <v>524</v>
      </c>
      <c r="C1584" s="20" t="s">
        <v>70</v>
      </c>
      <c r="D1584" s="20" t="s">
        <v>141</v>
      </c>
      <c r="E1584" s="20" t="s">
        <v>145</v>
      </c>
      <c r="F1584" s="20" t="s">
        <v>363</v>
      </c>
      <c r="G1584" s="20"/>
      <c r="H1584" s="21">
        <v>375000</v>
      </c>
    </row>
    <row r="1585" spans="1:8" x14ac:dyDescent="0.2">
      <c r="A1585" s="19">
        <v>370</v>
      </c>
      <c r="B1585" s="20" t="s">
        <v>524</v>
      </c>
      <c r="C1585" s="20" t="s">
        <v>70</v>
      </c>
      <c r="D1585" s="20" t="s">
        <v>148</v>
      </c>
      <c r="E1585" s="20" t="s">
        <v>149</v>
      </c>
      <c r="F1585" s="20" t="s">
        <v>202</v>
      </c>
      <c r="G1585" s="20"/>
      <c r="H1585" s="21">
        <v>210000</v>
      </c>
    </row>
    <row r="1586" spans="1:8" ht="23" x14ac:dyDescent="0.2">
      <c r="A1586" s="19">
        <v>370</v>
      </c>
      <c r="B1586" s="20" t="s">
        <v>524</v>
      </c>
      <c r="C1586" s="20" t="s">
        <v>70</v>
      </c>
      <c r="D1586" s="20" t="s">
        <v>148</v>
      </c>
      <c r="E1586" s="20" t="s">
        <v>149</v>
      </c>
      <c r="F1586" s="20" t="s">
        <v>436</v>
      </c>
      <c r="G1586" s="20" t="s">
        <v>534</v>
      </c>
      <c r="H1586" s="21">
        <v>225000</v>
      </c>
    </row>
    <row r="1587" spans="1:8" x14ac:dyDescent="0.2">
      <c r="A1587" s="19">
        <v>370</v>
      </c>
      <c r="B1587" s="20" t="s">
        <v>524</v>
      </c>
      <c r="C1587" s="20" t="s">
        <v>70</v>
      </c>
      <c r="D1587" s="20" t="s">
        <v>148</v>
      </c>
      <c r="E1587" s="20" t="s">
        <v>149</v>
      </c>
      <c r="F1587" s="20" t="s">
        <v>295</v>
      </c>
      <c r="G1587" s="20"/>
      <c r="H1587" s="21">
        <v>113000</v>
      </c>
    </row>
    <row r="1588" spans="1:8" x14ac:dyDescent="0.2">
      <c r="A1588" s="19">
        <v>370</v>
      </c>
      <c r="B1588" s="20" t="s">
        <v>524</v>
      </c>
      <c r="C1588" s="20" t="s">
        <v>70</v>
      </c>
      <c r="D1588" s="20" t="s">
        <v>148</v>
      </c>
      <c r="E1588" s="20" t="s">
        <v>149</v>
      </c>
      <c r="F1588" s="20" t="s">
        <v>509</v>
      </c>
      <c r="G1588" s="20"/>
      <c r="H1588" s="21">
        <v>203000</v>
      </c>
    </row>
    <row r="1589" spans="1:8" x14ac:dyDescent="0.2">
      <c r="A1589" s="19">
        <v>370</v>
      </c>
      <c r="B1589" s="20" t="s">
        <v>524</v>
      </c>
      <c r="C1589" s="20" t="s">
        <v>70</v>
      </c>
      <c r="D1589" s="20" t="s">
        <v>148</v>
      </c>
      <c r="E1589" s="20" t="s">
        <v>149</v>
      </c>
      <c r="F1589" s="20" t="s">
        <v>150</v>
      </c>
      <c r="G1589" s="20"/>
      <c r="H1589" s="21">
        <v>248000</v>
      </c>
    </row>
    <row r="1590" spans="1:8" x14ac:dyDescent="0.2">
      <c r="A1590" s="19">
        <v>370</v>
      </c>
      <c r="B1590" s="20" t="s">
        <v>524</v>
      </c>
      <c r="C1590" s="20" t="s">
        <v>70</v>
      </c>
      <c r="D1590" s="20" t="s">
        <v>148</v>
      </c>
      <c r="E1590" s="20" t="s">
        <v>149</v>
      </c>
      <c r="F1590" s="20" t="s">
        <v>203</v>
      </c>
      <c r="G1590" s="20"/>
      <c r="H1590" s="21">
        <v>100000</v>
      </c>
    </row>
    <row r="1591" spans="1:8" x14ac:dyDescent="0.2">
      <c r="A1591" s="19">
        <v>370</v>
      </c>
      <c r="B1591" s="20" t="s">
        <v>524</v>
      </c>
      <c r="C1591" s="20" t="s">
        <v>70</v>
      </c>
      <c r="D1591" s="20" t="s">
        <v>148</v>
      </c>
      <c r="E1591" s="20" t="s">
        <v>151</v>
      </c>
      <c r="F1591" s="20" t="s">
        <v>368</v>
      </c>
      <c r="G1591" s="20"/>
      <c r="H1591" s="21">
        <v>9000</v>
      </c>
    </row>
    <row r="1592" spans="1:8" x14ac:dyDescent="0.2">
      <c r="A1592" s="19">
        <v>370</v>
      </c>
      <c r="B1592" s="20" t="s">
        <v>524</v>
      </c>
      <c r="C1592" s="20" t="s">
        <v>70</v>
      </c>
      <c r="D1592" s="20" t="s">
        <v>148</v>
      </c>
      <c r="E1592" s="20" t="s">
        <v>151</v>
      </c>
      <c r="F1592" s="20" t="s">
        <v>437</v>
      </c>
      <c r="G1592" s="20"/>
      <c r="H1592" s="21">
        <v>20000</v>
      </c>
    </row>
    <row r="1593" spans="1:8" x14ac:dyDescent="0.2">
      <c r="A1593" s="19">
        <v>370</v>
      </c>
      <c r="B1593" s="20" t="s">
        <v>524</v>
      </c>
      <c r="C1593" s="20" t="s">
        <v>70</v>
      </c>
      <c r="D1593" s="20" t="s">
        <v>148</v>
      </c>
      <c r="E1593" s="20" t="s">
        <v>206</v>
      </c>
      <c r="F1593" s="20" t="s">
        <v>440</v>
      </c>
      <c r="G1593" s="20"/>
      <c r="H1593" s="21">
        <v>2000</v>
      </c>
    </row>
    <row r="1594" spans="1:8" x14ac:dyDescent="0.2">
      <c r="A1594" s="19">
        <v>370</v>
      </c>
      <c r="B1594" s="20" t="s">
        <v>524</v>
      </c>
      <c r="C1594" s="20" t="s">
        <v>70</v>
      </c>
      <c r="D1594" s="20" t="s">
        <v>148</v>
      </c>
      <c r="E1594" s="20" t="s">
        <v>206</v>
      </c>
      <c r="F1594" s="20" t="s">
        <v>72</v>
      </c>
      <c r="G1594" s="20"/>
      <c r="H1594" s="21">
        <v>3504000</v>
      </c>
    </row>
    <row r="1595" spans="1:8" x14ac:dyDescent="0.2">
      <c r="A1595" s="19">
        <v>370</v>
      </c>
      <c r="B1595" s="20" t="s">
        <v>524</v>
      </c>
      <c r="C1595" s="20" t="s">
        <v>70</v>
      </c>
      <c r="D1595" s="20" t="s">
        <v>148</v>
      </c>
      <c r="E1595" s="20" t="s">
        <v>207</v>
      </c>
      <c r="F1595" s="20" t="s">
        <v>208</v>
      </c>
      <c r="G1595" s="20"/>
      <c r="H1595" s="21">
        <v>2527000</v>
      </c>
    </row>
    <row r="1596" spans="1:8" ht="23" x14ac:dyDescent="0.2">
      <c r="A1596" s="19">
        <v>371</v>
      </c>
      <c r="B1596" s="20" t="s">
        <v>535</v>
      </c>
      <c r="C1596" s="20" t="s">
        <v>70</v>
      </c>
      <c r="D1596" s="20" t="s">
        <v>85</v>
      </c>
      <c r="E1596" s="20" t="s">
        <v>89</v>
      </c>
      <c r="F1596" s="20" t="s">
        <v>90</v>
      </c>
      <c r="G1596" s="20" t="s">
        <v>536</v>
      </c>
      <c r="H1596" s="21">
        <v>10000</v>
      </c>
    </row>
    <row r="1597" spans="1:8" x14ac:dyDescent="0.2">
      <c r="A1597" s="19">
        <v>375</v>
      </c>
      <c r="B1597" s="20" t="s">
        <v>537</v>
      </c>
      <c r="C1597" s="20" t="s">
        <v>70</v>
      </c>
      <c r="D1597" s="20" t="s">
        <v>71</v>
      </c>
      <c r="E1597" s="20" t="s">
        <v>72</v>
      </c>
      <c r="F1597" s="20" t="s">
        <v>73</v>
      </c>
      <c r="G1597" s="20"/>
      <c r="H1597" s="21">
        <v>395000</v>
      </c>
    </row>
    <row r="1598" spans="1:8" x14ac:dyDescent="0.2">
      <c r="A1598" s="19">
        <v>375</v>
      </c>
      <c r="B1598" s="20" t="s">
        <v>537</v>
      </c>
      <c r="C1598" s="20" t="s">
        <v>70</v>
      </c>
      <c r="D1598" s="20" t="s">
        <v>71</v>
      </c>
      <c r="E1598" s="20" t="s">
        <v>72</v>
      </c>
      <c r="F1598" s="20" t="s">
        <v>74</v>
      </c>
      <c r="G1598" s="20"/>
      <c r="H1598" s="21">
        <v>70000</v>
      </c>
    </row>
    <row r="1599" spans="1:8" x14ac:dyDescent="0.2">
      <c r="A1599" s="19">
        <v>375</v>
      </c>
      <c r="B1599" s="20" t="s">
        <v>537</v>
      </c>
      <c r="C1599" s="20" t="s">
        <v>70</v>
      </c>
      <c r="D1599" s="20" t="s">
        <v>71</v>
      </c>
      <c r="E1599" s="20" t="s">
        <v>72</v>
      </c>
      <c r="F1599" s="20" t="s">
        <v>76</v>
      </c>
      <c r="G1599" s="20"/>
      <c r="H1599" s="21">
        <v>20000</v>
      </c>
    </row>
    <row r="1600" spans="1:8" x14ac:dyDescent="0.2">
      <c r="A1600" s="19">
        <v>375</v>
      </c>
      <c r="B1600" s="20" t="s">
        <v>537</v>
      </c>
      <c r="C1600" s="20" t="s">
        <v>70</v>
      </c>
      <c r="D1600" s="20" t="s">
        <v>71</v>
      </c>
      <c r="E1600" s="20" t="s">
        <v>81</v>
      </c>
      <c r="F1600" s="20" t="s">
        <v>82</v>
      </c>
      <c r="G1600" s="20"/>
      <c r="H1600" s="21">
        <v>107000</v>
      </c>
    </row>
    <row r="1601" spans="1:8" x14ac:dyDescent="0.2">
      <c r="A1601" s="19">
        <v>375</v>
      </c>
      <c r="B1601" s="20" t="s">
        <v>537</v>
      </c>
      <c r="C1601" s="20" t="s">
        <v>70</v>
      </c>
      <c r="D1601" s="20" t="s">
        <v>71</v>
      </c>
      <c r="E1601" s="20" t="s">
        <v>81</v>
      </c>
      <c r="F1601" s="20" t="s">
        <v>83</v>
      </c>
      <c r="G1601" s="20"/>
      <c r="H1601" s="21">
        <v>9000</v>
      </c>
    </row>
    <row r="1602" spans="1:8" x14ac:dyDescent="0.2">
      <c r="A1602" s="19">
        <v>375</v>
      </c>
      <c r="B1602" s="20" t="s">
        <v>537</v>
      </c>
      <c r="C1602" s="20" t="s">
        <v>70</v>
      </c>
      <c r="D1602" s="20" t="s">
        <v>71</v>
      </c>
      <c r="E1602" s="20" t="s">
        <v>81</v>
      </c>
      <c r="F1602" s="20" t="s">
        <v>84</v>
      </c>
      <c r="G1602" s="20"/>
      <c r="H1602" s="21">
        <v>58000</v>
      </c>
    </row>
    <row r="1603" spans="1:8" x14ac:dyDescent="0.2">
      <c r="A1603" s="19">
        <v>375</v>
      </c>
      <c r="B1603" s="20" t="s">
        <v>537</v>
      </c>
      <c r="C1603" s="20" t="s">
        <v>70</v>
      </c>
      <c r="D1603" s="20" t="s">
        <v>85</v>
      </c>
      <c r="E1603" s="20" t="s">
        <v>86</v>
      </c>
      <c r="F1603" s="20" t="s">
        <v>87</v>
      </c>
      <c r="G1603" s="20" t="s">
        <v>88</v>
      </c>
      <c r="H1603" s="21">
        <v>23000</v>
      </c>
    </row>
    <row r="1604" spans="1:8" x14ac:dyDescent="0.2">
      <c r="A1604" s="19">
        <v>375</v>
      </c>
      <c r="B1604" s="20" t="s">
        <v>537</v>
      </c>
      <c r="C1604" s="20" t="s">
        <v>70</v>
      </c>
      <c r="D1604" s="20" t="s">
        <v>85</v>
      </c>
      <c r="E1604" s="20" t="s">
        <v>89</v>
      </c>
      <c r="F1604" s="20" t="s">
        <v>90</v>
      </c>
      <c r="G1604" s="20" t="s">
        <v>91</v>
      </c>
      <c r="H1604" s="21">
        <v>69000</v>
      </c>
    </row>
    <row r="1605" spans="1:8" x14ac:dyDescent="0.2">
      <c r="A1605" s="19">
        <v>375</v>
      </c>
      <c r="B1605" s="20" t="s">
        <v>537</v>
      </c>
      <c r="C1605" s="20" t="s">
        <v>70</v>
      </c>
      <c r="D1605" s="20" t="s">
        <v>85</v>
      </c>
      <c r="E1605" s="20" t="s">
        <v>89</v>
      </c>
      <c r="F1605" s="20" t="s">
        <v>93</v>
      </c>
      <c r="G1605" s="20" t="s">
        <v>91</v>
      </c>
      <c r="H1605" s="21">
        <v>80000</v>
      </c>
    </row>
    <row r="1606" spans="1:8" x14ac:dyDescent="0.2">
      <c r="A1606" s="19">
        <v>375</v>
      </c>
      <c r="B1606" s="20" t="s">
        <v>537</v>
      </c>
      <c r="C1606" s="20" t="s">
        <v>70</v>
      </c>
      <c r="D1606" s="20" t="s">
        <v>85</v>
      </c>
      <c r="E1606" s="20" t="s">
        <v>89</v>
      </c>
      <c r="F1606" s="20" t="s">
        <v>94</v>
      </c>
      <c r="G1606" s="20" t="s">
        <v>91</v>
      </c>
      <c r="H1606" s="21">
        <v>6000</v>
      </c>
    </row>
    <row r="1607" spans="1:8" x14ac:dyDescent="0.2">
      <c r="A1607" s="19">
        <v>375</v>
      </c>
      <c r="B1607" s="20" t="s">
        <v>537</v>
      </c>
      <c r="C1607" s="20" t="s">
        <v>70</v>
      </c>
      <c r="D1607" s="20" t="s">
        <v>85</v>
      </c>
      <c r="E1607" s="20" t="s">
        <v>95</v>
      </c>
      <c r="F1607" s="20" t="s">
        <v>96</v>
      </c>
      <c r="G1607" s="20" t="s">
        <v>91</v>
      </c>
      <c r="H1607" s="21">
        <v>31000</v>
      </c>
    </row>
    <row r="1608" spans="1:8" x14ac:dyDescent="0.2">
      <c r="A1608" s="19">
        <v>375</v>
      </c>
      <c r="B1608" s="20" t="s">
        <v>537</v>
      </c>
      <c r="C1608" s="20" t="s">
        <v>70</v>
      </c>
      <c r="D1608" s="20" t="s">
        <v>85</v>
      </c>
      <c r="E1608" s="20" t="s">
        <v>100</v>
      </c>
      <c r="F1608" s="20" t="s">
        <v>107</v>
      </c>
      <c r="G1608" s="20" t="s">
        <v>88</v>
      </c>
      <c r="H1608" s="21">
        <v>23000</v>
      </c>
    </row>
    <row r="1609" spans="1:8" x14ac:dyDescent="0.2">
      <c r="A1609" s="19">
        <v>375</v>
      </c>
      <c r="B1609" s="20" t="s">
        <v>537</v>
      </c>
      <c r="C1609" s="20" t="s">
        <v>70</v>
      </c>
      <c r="D1609" s="20" t="s">
        <v>118</v>
      </c>
      <c r="E1609" s="20" t="s">
        <v>119</v>
      </c>
      <c r="F1609" s="20" t="s">
        <v>120</v>
      </c>
      <c r="G1609" s="20" t="s">
        <v>538</v>
      </c>
      <c r="H1609" s="21">
        <v>1000000</v>
      </c>
    </row>
    <row r="1610" spans="1:8" x14ac:dyDescent="0.2">
      <c r="A1610" s="19">
        <v>375</v>
      </c>
      <c r="B1610" s="20" t="s">
        <v>537</v>
      </c>
      <c r="C1610" s="20" t="s">
        <v>70</v>
      </c>
      <c r="D1610" s="20" t="s">
        <v>141</v>
      </c>
      <c r="E1610" s="20" t="s">
        <v>145</v>
      </c>
      <c r="F1610" s="20" t="s">
        <v>146</v>
      </c>
      <c r="G1610" s="20" t="s">
        <v>147</v>
      </c>
      <c r="H1610" s="21">
        <v>500000</v>
      </c>
    </row>
    <row r="1611" spans="1:8" x14ac:dyDescent="0.2">
      <c r="A1611" s="19">
        <v>375</v>
      </c>
      <c r="B1611" s="20" t="s">
        <v>537</v>
      </c>
      <c r="C1611" s="20" t="s">
        <v>70</v>
      </c>
      <c r="D1611" s="20" t="s">
        <v>148</v>
      </c>
      <c r="E1611" s="20" t="s">
        <v>149</v>
      </c>
      <c r="F1611" s="20" t="s">
        <v>202</v>
      </c>
      <c r="G1611" s="20"/>
      <c r="H1611" s="21">
        <v>210000</v>
      </c>
    </row>
    <row r="1612" spans="1:8" x14ac:dyDescent="0.2">
      <c r="A1612" s="19">
        <v>375</v>
      </c>
      <c r="B1612" s="20" t="s">
        <v>537</v>
      </c>
      <c r="C1612" s="20" t="s">
        <v>70</v>
      </c>
      <c r="D1612" s="20" t="s">
        <v>148</v>
      </c>
      <c r="E1612" s="20" t="s">
        <v>149</v>
      </c>
      <c r="F1612" s="20" t="s">
        <v>203</v>
      </c>
      <c r="G1612" s="20"/>
      <c r="H1612" s="21">
        <v>40000</v>
      </c>
    </row>
    <row r="1613" spans="1:8" x14ac:dyDescent="0.2">
      <c r="A1613" s="19">
        <v>375</v>
      </c>
      <c r="B1613" s="20" t="s">
        <v>537</v>
      </c>
      <c r="C1613" s="20" t="s">
        <v>70</v>
      </c>
      <c r="D1613" s="20" t="s">
        <v>148</v>
      </c>
      <c r="E1613" s="20" t="s">
        <v>151</v>
      </c>
      <c r="F1613" s="20" t="s">
        <v>152</v>
      </c>
      <c r="G1613" s="20"/>
      <c r="H1613" s="21">
        <v>6000</v>
      </c>
    </row>
    <row r="1614" spans="1:8" ht="23" x14ac:dyDescent="0.2">
      <c r="A1614" s="19">
        <v>375</v>
      </c>
      <c r="B1614" s="20" t="s">
        <v>537</v>
      </c>
      <c r="C1614" s="20" t="s">
        <v>70</v>
      </c>
      <c r="D1614" s="20" t="s">
        <v>148</v>
      </c>
      <c r="E1614" s="20" t="s">
        <v>153</v>
      </c>
      <c r="F1614" s="20" t="s">
        <v>154</v>
      </c>
      <c r="G1614" s="20" t="s">
        <v>539</v>
      </c>
      <c r="H1614" s="21">
        <v>6000</v>
      </c>
    </row>
    <row r="1615" spans="1:8" x14ac:dyDescent="0.2">
      <c r="A1615" s="19">
        <v>375</v>
      </c>
      <c r="B1615" s="20" t="s">
        <v>537</v>
      </c>
      <c r="C1615" s="20" t="s">
        <v>70</v>
      </c>
      <c r="D1615" s="20" t="s">
        <v>148</v>
      </c>
      <c r="E1615" s="20" t="s">
        <v>153</v>
      </c>
      <c r="F1615" s="20" t="s">
        <v>155</v>
      </c>
      <c r="G1615" s="20"/>
      <c r="H1615" s="21">
        <v>2000</v>
      </c>
    </row>
    <row r="1616" spans="1:8" x14ac:dyDescent="0.2">
      <c r="A1616" s="19">
        <v>375</v>
      </c>
      <c r="B1616" s="20" t="s">
        <v>537</v>
      </c>
      <c r="C1616" s="20" t="s">
        <v>70</v>
      </c>
      <c r="D1616" s="20" t="s">
        <v>148</v>
      </c>
      <c r="E1616" s="20" t="s">
        <v>206</v>
      </c>
      <c r="F1616" s="20" t="s">
        <v>72</v>
      </c>
      <c r="G1616" s="20"/>
      <c r="H1616" s="21">
        <v>472000</v>
      </c>
    </row>
    <row r="1617" spans="1:8" x14ac:dyDescent="0.2">
      <c r="A1617" s="19">
        <v>375</v>
      </c>
      <c r="B1617" s="20" t="s">
        <v>537</v>
      </c>
      <c r="C1617" s="20" t="s">
        <v>70</v>
      </c>
      <c r="D1617" s="20" t="s">
        <v>148</v>
      </c>
      <c r="E1617" s="20" t="s">
        <v>207</v>
      </c>
      <c r="F1617" s="20" t="s">
        <v>208</v>
      </c>
      <c r="G1617" s="20"/>
      <c r="H1617" s="21">
        <v>340000</v>
      </c>
    </row>
    <row r="1618" spans="1:8" x14ac:dyDescent="0.2">
      <c r="A1618" s="19">
        <v>376</v>
      </c>
      <c r="B1618" s="20" t="s">
        <v>540</v>
      </c>
      <c r="C1618" s="20" t="s">
        <v>70</v>
      </c>
      <c r="D1618" s="20" t="s">
        <v>85</v>
      </c>
      <c r="E1618" s="20" t="s">
        <v>100</v>
      </c>
      <c r="F1618" s="20" t="s">
        <v>107</v>
      </c>
      <c r="G1618" s="20" t="s">
        <v>88</v>
      </c>
      <c r="H1618" s="21">
        <v>12000</v>
      </c>
    </row>
    <row r="1619" spans="1:8" x14ac:dyDescent="0.2">
      <c r="A1619" s="19">
        <v>376</v>
      </c>
      <c r="B1619" s="20" t="s">
        <v>540</v>
      </c>
      <c r="C1619" s="20" t="s">
        <v>70</v>
      </c>
      <c r="D1619" s="20" t="s">
        <v>179</v>
      </c>
      <c r="E1619" s="20" t="s">
        <v>187</v>
      </c>
      <c r="F1619" s="20" t="s">
        <v>188</v>
      </c>
      <c r="G1619" s="20" t="s">
        <v>88</v>
      </c>
      <c r="H1619" s="21">
        <v>20000</v>
      </c>
    </row>
    <row r="1620" spans="1:8" x14ac:dyDescent="0.2">
      <c r="A1620" s="19">
        <v>376</v>
      </c>
      <c r="B1620" s="20" t="s">
        <v>540</v>
      </c>
      <c r="C1620" s="20" t="s">
        <v>70</v>
      </c>
      <c r="D1620" s="20" t="s">
        <v>148</v>
      </c>
      <c r="E1620" s="20" t="s">
        <v>153</v>
      </c>
      <c r="F1620" s="20" t="s">
        <v>154</v>
      </c>
      <c r="G1620" s="20" t="s">
        <v>204</v>
      </c>
      <c r="H1620" s="21">
        <v>3000</v>
      </c>
    </row>
    <row r="1621" spans="1:8" x14ac:dyDescent="0.2">
      <c r="A1621" s="19">
        <v>376</v>
      </c>
      <c r="B1621" s="20" t="s">
        <v>540</v>
      </c>
      <c r="C1621" s="20" t="s">
        <v>70</v>
      </c>
      <c r="D1621" s="20" t="s">
        <v>148</v>
      </c>
      <c r="E1621" s="20" t="s">
        <v>153</v>
      </c>
      <c r="F1621" s="20" t="s">
        <v>155</v>
      </c>
      <c r="G1621" s="20"/>
      <c r="H1621" s="21">
        <v>7000</v>
      </c>
    </row>
    <row r="1622" spans="1:8" x14ac:dyDescent="0.2">
      <c r="A1622" s="19">
        <v>376</v>
      </c>
      <c r="B1622" s="20" t="s">
        <v>540</v>
      </c>
      <c r="C1622" s="20" t="s">
        <v>70</v>
      </c>
      <c r="D1622" s="20" t="s">
        <v>148</v>
      </c>
      <c r="E1622" s="20" t="s">
        <v>206</v>
      </c>
      <c r="F1622" s="20" t="s">
        <v>72</v>
      </c>
      <c r="G1622" s="20"/>
      <c r="H1622" s="21">
        <v>91000</v>
      </c>
    </row>
    <row r="1623" spans="1:8" x14ac:dyDescent="0.2">
      <c r="A1623" s="19">
        <v>376</v>
      </c>
      <c r="B1623" s="20" t="s">
        <v>540</v>
      </c>
      <c r="C1623" s="20" t="s">
        <v>70</v>
      </c>
      <c r="D1623" s="20" t="s">
        <v>148</v>
      </c>
      <c r="E1623" s="20" t="s">
        <v>207</v>
      </c>
      <c r="F1623" s="20" t="s">
        <v>208</v>
      </c>
      <c r="G1623" s="20"/>
      <c r="H1623" s="21">
        <v>65000</v>
      </c>
    </row>
    <row r="1624" spans="1:8" x14ac:dyDescent="0.2">
      <c r="A1624" s="19">
        <v>384</v>
      </c>
      <c r="B1624" s="20" t="s">
        <v>541</v>
      </c>
      <c r="C1624" s="20" t="s">
        <v>70</v>
      </c>
      <c r="D1624" s="20" t="s">
        <v>148</v>
      </c>
      <c r="E1624" s="20" t="s">
        <v>149</v>
      </c>
      <c r="F1624" s="20" t="s">
        <v>150</v>
      </c>
      <c r="G1624" s="20"/>
      <c r="H1624" s="21">
        <v>43000</v>
      </c>
    </row>
    <row r="1625" spans="1:8" x14ac:dyDescent="0.2">
      <c r="A1625" s="19">
        <v>384</v>
      </c>
      <c r="B1625" s="20" t="s">
        <v>541</v>
      </c>
      <c r="C1625" s="20" t="s">
        <v>70</v>
      </c>
      <c r="D1625" s="20" t="s">
        <v>148</v>
      </c>
      <c r="E1625" s="20" t="s">
        <v>153</v>
      </c>
      <c r="F1625" s="20" t="s">
        <v>154</v>
      </c>
      <c r="G1625" s="20" t="s">
        <v>542</v>
      </c>
      <c r="H1625" s="21">
        <v>1000</v>
      </c>
    </row>
    <row r="1626" spans="1:8" x14ac:dyDescent="0.2">
      <c r="A1626" s="19">
        <v>384</v>
      </c>
      <c r="B1626" s="20" t="s">
        <v>541</v>
      </c>
      <c r="C1626" s="20" t="s">
        <v>70</v>
      </c>
      <c r="D1626" s="20" t="s">
        <v>148</v>
      </c>
      <c r="E1626" s="20" t="s">
        <v>153</v>
      </c>
      <c r="F1626" s="20" t="s">
        <v>155</v>
      </c>
      <c r="G1626" s="20"/>
      <c r="H1626" s="21">
        <v>3000</v>
      </c>
    </row>
    <row r="1627" spans="1:8" x14ac:dyDescent="0.2">
      <c r="A1627" s="19">
        <v>384</v>
      </c>
      <c r="B1627" s="20" t="s">
        <v>541</v>
      </c>
      <c r="C1627" s="20" t="s">
        <v>70</v>
      </c>
      <c r="D1627" s="20" t="s">
        <v>148</v>
      </c>
      <c r="E1627" s="20" t="s">
        <v>206</v>
      </c>
      <c r="F1627" s="20" t="s">
        <v>72</v>
      </c>
      <c r="G1627" s="20"/>
      <c r="H1627" s="21">
        <v>198000</v>
      </c>
    </row>
    <row r="1628" spans="1:8" x14ac:dyDescent="0.2">
      <c r="A1628" s="19">
        <v>384</v>
      </c>
      <c r="B1628" s="20" t="s">
        <v>541</v>
      </c>
      <c r="C1628" s="20" t="s">
        <v>70</v>
      </c>
      <c r="D1628" s="20" t="s">
        <v>148</v>
      </c>
      <c r="E1628" s="20" t="s">
        <v>207</v>
      </c>
      <c r="F1628" s="20" t="s">
        <v>208</v>
      </c>
      <c r="G1628" s="20"/>
      <c r="H1628" s="21">
        <v>143000</v>
      </c>
    </row>
    <row r="1629" spans="1:8" ht="45" x14ac:dyDescent="0.2">
      <c r="A1629" s="19">
        <v>384</v>
      </c>
      <c r="B1629" s="20" t="s">
        <v>541</v>
      </c>
      <c r="C1629" s="20" t="s">
        <v>70</v>
      </c>
      <c r="D1629" s="20" t="s">
        <v>160</v>
      </c>
      <c r="E1629" s="20" t="s">
        <v>198</v>
      </c>
      <c r="F1629" s="20" t="s">
        <v>199</v>
      </c>
      <c r="G1629" s="20" t="s">
        <v>261</v>
      </c>
      <c r="H1629" s="21">
        <v>161000</v>
      </c>
    </row>
    <row r="1630" spans="1:8" x14ac:dyDescent="0.2">
      <c r="A1630" s="19">
        <v>401</v>
      </c>
      <c r="B1630" s="20" t="s">
        <v>543</v>
      </c>
      <c r="C1630" s="20" t="s">
        <v>50</v>
      </c>
      <c r="D1630" s="20" t="s">
        <v>51</v>
      </c>
      <c r="E1630" s="20" t="s">
        <v>59</v>
      </c>
      <c r="F1630" s="20" t="s">
        <v>494</v>
      </c>
      <c r="G1630" s="20"/>
      <c r="H1630" s="21">
        <v>8250000</v>
      </c>
    </row>
    <row r="1631" spans="1:8" x14ac:dyDescent="0.2">
      <c r="A1631" s="19">
        <v>401</v>
      </c>
      <c r="B1631" s="20" t="s">
        <v>543</v>
      </c>
      <c r="C1631" s="20" t="s">
        <v>70</v>
      </c>
      <c r="D1631" s="20" t="s">
        <v>71</v>
      </c>
      <c r="E1631" s="20" t="s">
        <v>72</v>
      </c>
      <c r="F1631" s="20" t="s">
        <v>73</v>
      </c>
      <c r="G1631" s="20"/>
      <c r="H1631" s="21">
        <v>47000</v>
      </c>
    </row>
    <row r="1632" spans="1:8" x14ac:dyDescent="0.2">
      <c r="A1632" s="19">
        <v>401</v>
      </c>
      <c r="B1632" s="20" t="s">
        <v>543</v>
      </c>
      <c r="C1632" s="20" t="s">
        <v>70</v>
      </c>
      <c r="D1632" s="20" t="s">
        <v>71</v>
      </c>
      <c r="E1632" s="20" t="s">
        <v>72</v>
      </c>
      <c r="F1632" s="20" t="s">
        <v>74</v>
      </c>
      <c r="G1632" s="20"/>
      <c r="H1632" s="21">
        <v>8000</v>
      </c>
    </row>
    <row r="1633" spans="1:8" x14ac:dyDescent="0.2">
      <c r="A1633" s="19">
        <v>401</v>
      </c>
      <c r="B1633" s="20" t="s">
        <v>543</v>
      </c>
      <c r="C1633" s="20" t="s">
        <v>70</v>
      </c>
      <c r="D1633" s="20" t="s">
        <v>71</v>
      </c>
      <c r="E1633" s="20" t="s">
        <v>72</v>
      </c>
      <c r="F1633" s="20" t="s">
        <v>76</v>
      </c>
      <c r="G1633" s="20"/>
      <c r="H1633" s="21">
        <v>20000</v>
      </c>
    </row>
    <row r="1634" spans="1:8" x14ac:dyDescent="0.2">
      <c r="A1634" s="19">
        <v>401</v>
      </c>
      <c r="B1634" s="20" t="s">
        <v>543</v>
      </c>
      <c r="C1634" s="20" t="s">
        <v>70</v>
      </c>
      <c r="D1634" s="20" t="s">
        <v>71</v>
      </c>
      <c r="E1634" s="20" t="s">
        <v>81</v>
      </c>
      <c r="F1634" s="20" t="s">
        <v>82</v>
      </c>
      <c r="G1634" s="20"/>
      <c r="H1634" s="21">
        <v>13000</v>
      </c>
    </row>
    <row r="1635" spans="1:8" x14ac:dyDescent="0.2">
      <c r="A1635" s="19">
        <v>401</v>
      </c>
      <c r="B1635" s="20" t="s">
        <v>543</v>
      </c>
      <c r="C1635" s="20" t="s">
        <v>70</v>
      </c>
      <c r="D1635" s="20" t="s">
        <v>71</v>
      </c>
      <c r="E1635" s="20" t="s">
        <v>81</v>
      </c>
      <c r="F1635" s="20" t="s">
        <v>83</v>
      </c>
      <c r="G1635" s="20"/>
      <c r="H1635" s="21">
        <v>1000</v>
      </c>
    </row>
    <row r="1636" spans="1:8" x14ac:dyDescent="0.2">
      <c r="A1636" s="19">
        <v>401</v>
      </c>
      <c r="B1636" s="20" t="s">
        <v>543</v>
      </c>
      <c r="C1636" s="20" t="s">
        <v>70</v>
      </c>
      <c r="D1636" s="20" t="s">
        <v>71</v>
      </c>
      <c r="E1636" s="20" t="s">
        <v>81</v>
      </c>
      <c r="F1636" s="20" t="s">
        <v>84</v>
      </c>
      <c r="G1636" s="20"/>
      <c r="H1636" s="21">
        <v>2000</v>
      </c>
    </row>
    <row r="1637" spans="1:8" x14ac:dyDescent="0.2">
      <c r="A1637" s="19">
        <v>401</v>
      </c>
      <c r="B1637" s="20" t="s">
        <v>543</v>
      </c>
      <c r="C1637" s="20" t="s">
        <v>50</v>
      </c>
      <c r="D1637" s="20" t="s">
        <v>109</v>
      </c>
      <c r="E1637" s="20" t="s">
        <v>59</v>
      </c>
      <c r="F1637" s="20" t="s">
        <v>396</v>
      </c>
      <c r="G1637" s="20"/>
      <c r="H1637" s="21">
        <v>2000000</v>
      </c>
    </row>
    <row r="1638" spans="1:8" x14ac:dyDescent="0.2">
      <c r="A1638" s="19">
        <v>401</v>
      </c>
      <c r="B1638" s="20" t="s">
        <v>543</v>
      </c>
      <c r="C1638" s="20" t="s">
        <v>50</v>
      </c>
      <c r="D1638" s="20" t="s">
        <v>118</v>
      </c>
      <c r="E1638" s="20" t="s">
        <v>72</v>
      </c>
      <c r="F1638" s="20" t="s">
        <v>175</v>
      </c>
      <c r="G1638" s="20"/>
      <c r="H1638" s="21">
        <v>300000</v>
      </c>
    </row>
    <row r="1639" spans="1:8" x14ac:dyDescent="0.2">
      <c r="A1639" s="19">
        <v>401</v>
      </c>
      <c r="B1639" s="20" t="s">
        <v>543</v>
      </c>
      <c r="C1639" s="20" t="s">
        <v>50</v>
      </c>
      <c r="D1639" s="20" t="s">
        <v>118</v>
      </c>
      <c r="E1639" s="20" t="s">
        <v>131</v>
      </c>
      <c r="F1639" s="20" t="s">
        <v>132</v>
      </c>
      <c r="G1639" s="20"/>
      <c r="H1639" s="21">
        <v>300000</v>
      </c>
    </row>
    <row r="1640" spans="1:8" x14ac:dyDescent="0.2">
      <c r="A1640" s="19">
        <v>401</v>
      </c>
      <c r="B1640" s="20" t="s">
        <v>543</v>
      </c>
      <c r="C1640" s="20" t="s">
        <v>50</v>
      </c>
      <c r="D1640" s="20" t="s">
        <v>118</v>
      </c>
      <c r="E1640" s="20" t="s">
        <v>59</v>
      </c>
      <c r="F1640" s="20" t="s">
        <v>341</v>
      </c>
      <c r="G1640" s="20"/>
      <c r="H1640" s="21">
        <v>100000</v>
      </c>
    </row>
    <row r="1641" spans="1:8" x14ac:dyDescent="0.2">
      <c r="A1641" s="19">
        <v>401</v>
      </c>
      <c r="B1641" s="20" t="s">
        <v>543</v>
      </c>
      <c r="C1641" s="20" t="s">
        <v>50</v>
      </c>
      <c r="D1641" s="20" t="s">
        <v>118</v>
      </c>
      <c r="E1641" s="20" t="s">
        <v>134</v>
      </c>
      <c r="F1641" s="20" t="s">
        <v>135</v>
      </c>
      <c r="G1641" s="20"/>
      <c r="H1641" s="21">
        <v>150000</v>
      </c>
    </row>
    <row r="1642" spans="1:8" x14ac:dyDescent="0.2">
      <c r="A1642" s="19">
        <v>401</v>
      </c>
      <c r="B1642" s="20" t="s">
        <v>543</v>
      </c>
      <c r="C1642" s="20" t="s">
        <v>50</v>
      </c>
      <c r="D1642" s="20" t="s">
        <v>50</v>
      </c>
      <c r="E1642" s="20" t="s">
        <v>544</v>
      </c>
      <c r="F1642" s="20" t="s">
        <v>544</v>
      </c>
      <c r="G1642" s="20"/>
      <c r="H1642" s="21">
        <v>80000</v>
      </c>
    </row>
    <row r="1643" spans="1:8" x14ac:dyDescent="0.2">
      <c r="A1643" s="19">
        <v>401</v>
      </c>
      <c r="B1643" s="20" t="s">
        <v>543</v>
      </c>
      <c r="C1643" s="20" t="s">
        <v>70</v>
      </c>
      <c r="D1643" s="20" t="s">
        <v>179</v>
      </c>
      <c r="E1643" s="20" t="s">
        <v>221</v>
      </c>
      <c r="F1643" s="20" t="s">
        <v>275</v>
      </c>
      <c r="G1643" s="20" t="s">
        <v>91</v>
      </c>
      <c r="H1643" s="21">
        <v>5000</v>
      </c>
    </row>
    <row r="1644" spans="1:8" x14ac:dyDescent="0.2">
      <c r="A1644" s="19">
        <v>401</v>
      </c>
      <c r="B1644" s="20" t="s">
        <v>543</v>
      </c>
      <c r="C1644" s="20" t="s">
        <v>70</v>
      </c>
      <c r="D1644" s="20" t="s">
        <v>179</v>
      </c>
      <c r="E1644" s="20" t="s">
        <v>313</v>
      </c>
      <c r="F1644" s="20" t="s">
        <v>314</v>
      </c>
      <c r="G1644" s="20" t="s">
        <v>91</v>
      </c>
      <c r="H1644" s="21">
        <v>6000</v>
      </c>
    </row>
    <row r="1645" spans="1:8" x14ac:dyDescent="0.2">
      <c r="A1645" s="19">
        <v>401</v>
      </c>
      <c r="B1645" s="20" t="s">
        <v>543</v>
      </c>
      <c r="C1645" s="20" t="s">
        <v>70</v>
      </c>
      <c r="D1645" s="20" t="s">
        <v>148</v>
      </c>
      <c r="E1645" s="20" t="s">
        <v>149</v>
      </c>
      <c r="F1645" s="20" t="s">
        <v>150</v>
      </c>
      <c r="G1645" s="20"/>
      <c r="H1645" s="21">
        <v>11000</v>
      </c>
    </row>
    <row r="1646" spans="1:8" x14ac:dyDescent="0.2">
      <c r="A1646" s="19">
        <v>401</v>
      </c>
      <c r="B1646" s="20" t="s">
        <v>543</v>
      </c>
      <c r="C1646" s="20" t="s">
        <v>70</v>
      </c>
      <c r="D1646" s="20" t="s">
        <v>148</v>
      </c>
      <c r="E1646" s="20" t="s">
        <v>153</v>
      </c>
      <c r="F1646" s="20" t="s">
        <v>154</v>
      </c>
      <c r="G1646" s="20" t="s">
        <v>204</v>
      </c>
      <c r="H1646" s="21">
        <v>1000</v>
      </c>
    </row>
    <row r="1647" spans="1:8" x14ac:dyDescent="0.2">
      <c r="A1647" s="19">
        <v>401</v>
      </c>
      <c r="B1647" s="20" t="s">
        <v>543</v>
      </c>
      <c r="C1647" s="20" t="s">
        <v>70</v>
      </c>
      <c r="D1647" s="20" t="s">
        <v>148</v>
      </c>
      <c r="E1647" s="20" t="s">
        <v>153</v>
      </c>
      <c r="F1647" s="20" t="s">
        <v>155</v>
      </c>
      <c r="G1647" s="20"/>
      <c r="H1647" s="21">
        <v>2000</v>
      </c>
    </row>
    <row r="1648" spans="1:8" x14ac:dyDescent="0.2">
      <c r="A1648" s="19">
        <v>401</v>
      </c>
      <c r="B1648" s="20" t="s">
        <v>543</v>
      </c>
      <c r="C1648" s="20" t="s">
        <v>70</v>
      </c>
      <c r="D1648" s="20" t="s">
        <v>148</v>
      </c>
      <c r="E1648" s="20" t="s">
        <v>191</v>
      </c>
      <c r="F1648" s="20" t="s">
        <v>192</v>
      </c>
      <c r="G1648" s="20"/>
      <c r="H1648" s="21">
        <v>4000</v>
      </c>
    </row>
    <row r="1649" spans="1:8" x14ac:dyDescent="0.2">
      <c r="A1649" s="19">
        <v>401</v>
      </c>
      <c r="B1649" s="20" t="s">
        <v>543</v>
      </c>
      <c r="C1649" s="20" t="s">
        <v>70</v>
      </c>
      <c r="D1649" s="20" t="s">
        <v>148</v>
      </c>
      <c r="E1649" s="20" t="s">
        <v>206</v>
      </c>
      <c r="F1649" s="20" t="s">
        <v>72</v>
      </c>
      <c r="G1649" s="20"/>
      <c r="H1649" s="21">
        <v>56000</v>
      </c>
    </row>
    <row r="1650" spans="1:8" x14ac:dyDescent="0.2">
      <c r="A1650" s="19">
        <v>401</v>
      </c>
      <c r="B1650" s="20" t="s">
        <v>543</v>
      </c>
      <c r="C1650" s="20" t="s">
        <v>70</v>
      </c>
      <c r="D1650" s="20" t="s">
        <v>148</v>
      </c>
      <c r="E1650" s="20" t="s">
        <v>207</v>
      </c>
      <c r="F1650" s="20" t="s">
        <v>208</v>
      </c>
      <c r="G1650" s="20"/>
      <c r="H1650" s="21">
        <v>40000</v>
      </c>
    </row>
    <row r="1651" spans="1:8" x14ac:dyDescent="0.2">
      <c r="A1651" s="19">
        <v>402</v>
      </c>
      <c r="B1651" s="20" t="s">
        <v>545</v>
      </c>
      <c r="C1651" s="20" t="s">
        <v>70</v>
      </c>
      <c r="D1651" s="20" t="s">
        <v>71</v>
      </c>
      <c r="E1651" s="20" t="s">
        <v>72</v>
      </c>
      <c r="F1651" s="20" t="s">
        <v>73</v>
      </c>
      <c r="G1651" s="20"/>
      <c r="H1651" s="21">
        <v>313000</v>
      </c>
    </row>
    <row r="1652" spans="1:8" x14ac:dyDescent="0.2">
      <c r="A1652" s="19">
        <v>402</v>
      </c>
      <c r="B1652" s="20" t="s">
        <v>545</v>
      </c>
      <c r="C1652" s="20" t="s">
        <v>70</v>
      </c>
      <c r="D1652" s="20" t="s">
        <v>71</v>
      </c>
      <c r="E1652" s="20" t="s">
        <v>72</v>
      </c>
      <c r="F1652" s="20" t="s">
        <v>74</v>
      </c>
      <c r="G1652" s="20"/>
      <c r="H1652" s="21">
        <v>56000</v>
      </c>
    </row>
    <row r="1653" spans="1:8" x14ac:dyDescent="0.2">
      <c r="A1653" s="19">
        <v>402</v>
      </c>
      <c r="B1653" s="20" t="s">
        <v>545</v>
      </c>
      <c r="C1653" s="20" t="s">
        <v>70</v>
      </c>
      <c r="D1653" s="20" t="s">
        <v>71</v>
      </c>
      <c r="E1653" s="20" t="s">
        <v>72</v>
      </c>
      <c r="F1653" s="20" t="s">
        <v>75</v>
      </c>
      <c r="G1653" s="20"/>
      <c r="H1653" s="21">
        <v>96000</v>
      </c>
    </row>
    <row r="1654" spans="1:8" x14ac:dyDescent="0.2">
      <c r="A1654" s="19">
        <v>402</v>
      </c>
      <c r="B1654" s="20" t="s">
        <v>545</v>
      </c>
      <c r="C1654" s="20" t="s">
        <v>70</v>
      </c>
      <c r="D1654" s="20" t="s">
        <v>71</v>
      </c>
      <c r="E1654" s="20" t="s">
        <v>72</v>
      </c>
      <c r="F1654" s="20" t="s">
        <v>76</v>
      </c>
      <c r="G1654" s="20"/>
      <c r="H1654" s="21">
        <v>20000</v>
      </c>
    </row>
    <row r="1655" spans="1:8" x14ac:dyDescent="0.2">
      <c r="A1655" s="19">
        <v>402</v>
      </c>
      <c r="B1655" s="20" t="s">
        <v>545</v>
      </c>
      <c r="C1655" s="20" t="s">
        <v>70</v>
      </c>
      <c r="D1655" s="20" t="s">
        <v>71</v>
      </c>
      <c r="E1655" s="20" t="s">
        <v>81</v>
      </c>
      <c r="F1655" s="20" t="s">
        <v>82</v>
      </c>
      <c r="G1655" s="20"/>
      <c r="H1655" s="21">
        <v>84000</v>
      </c>
    </row>
    <row r="1656" spans="1:8" x14ac:dyDescent="0.2">
      <c r="A1656" s="19">
        <v>402</v>
      </c>
      <c r="B1656" s="20" t="s">
        <v>545</v>
      </c>
      <c r="C1656" s="20" t="s">
        <v>70</v>
      </c>
      <c r="D1656" s="20" t="s">
        <v>71</v>
      </c>
      <c r="E1656" s="20" t="s">
        <v>81</v>
      </c>
      <c r="F1656" s="20" t="s">
        <v>83</v>
      </c>
      <c r="G1656" s="20"/>
      <c r="H1656" s="21">
        <v>7000</v>
      </c>
    </row>
    <row r="1657" spans="1:8" x14ac:dyDescent="0.2">
      <c r="A1657" s="19">
        <v>402</v>
      </c>
      <c r="B1657" s="20" t="s">
        <v>545</v>
      </c>
      <c r="C1657" s="20" t="s">
        <v>70</v>
      </c>
      <c r="D1657" s="20" t="s">
        <v>71</v>
      </c>
      <c r="E1657" s="20" t="s">
        <v>81</v>
      </c>
      <c r="F1657" s="20" t="s">
        <v>84</v>
      </c>
      <c r="G1657" s="20"/>
      <c r="H1657" s="21">
        <v>44000</v>
      </c>
    </row>
    <row r="1658" spans="1:8" x14ac:dyDescent="0.2">
      <c r="A1658" s="19">
        <v>402</v>
      </c>
      <c r="B1658" s="20" t="s">
        <v>545</v>
      </c>
      <c r="C1658" s="20" t="s">
        <v>70</v>
      </c>
      <c r="D1658" s="20" t="s">
        <v>148</v>
      </c>
      <c r="E1658" s="20" t="s">
        <v>149</v>
      </c>
      <c r="F1658" s="20" t="s">
        <v>150</v>
      </c>
      <c r="G1658" s="20"/>
      <c r="H1658" s="21">
        <v>43000</v>
      </c>
    </row>
    <row r="1659" spans="1:8" x14ac:dyDescent="0.2">
      <c r="A1659" s="19">
        <v>402</v>
      </c>
      <c r="B1659" s="20" t="s">
        <v>545</v>
      </c>
      <c r="C1659" s="20" t="s">
        <v>70</v>
      </c>
      <c r="D1659" s="20" t="s">
        <v>148</v>
      </c>
      <c r="E1659" s="20" t="s">
        <v>151</v>
      </c>
      <c r="F1659" s="20" t="s">
        <v>152</v>
      </c>
      <c r="G1659" s="20"/>
      <c r="H1659" s="21">
        <v>6000</v>
      </c>
    </row>
    <row r="1660" spans="1:8" x14ac:dyDescent="0.2">
      <c r="A1660" s="19">
        <v>402</v>
      </c>
      <c r="B1660" s="20" t="s">
        <v>545</v>
      </c>
      <c r="C1660" s="20" t="s">
        <v>70</v>
      </c>
      <c r="D1660" s="20" t="s">
        <v>148</v>
      </c>
      <c r="E1660" s="20" t="s">
        <v>153</v>
      </c>
      <c r="F1660" s="20" t="s">
        <v>154</v>
      </c>
      <c r="G1660" s="20" t="s">
        <v>204</v>
      </c>
      <c r="H1660" s="21">
        <v>11000</v>
      </c>
    </row>
    <row r="1661" spans="1:8" x14ac:dyDescent="0.2">
      <c r="A1661" s="19">
        <v>402</v>
      </c>
      <c r="B1661" s="20" t="s">
        <v>545</v>
      </c>
      <c r="C1661" s="20" t="s">
        <v>70</v>
      </c>
      <c r="D1661" s="20" t="s">
        <v>148</v>
      </c>
      <c r="E1661" s="20" t="s">
        <v>153</v>
      </c>
      <c r="F1661" s="20" t="s">
        <v>155</v>
      </c>
      <c r="G1661" s="20"/>
      <c r="H1661" s="21">
        <v>3000</v>
      </c>
    </row>
    <row r="1662" spans="1:8" x14ac:dyDescent="0.2">
      <c r="A1662" s="19">
        <v>402</v>
      </c>
      <c r="B1662" s="20" t="s">
        <v>545</v>
      </c>
      <c r="C1662" s="20" t="s">
        <v>70</v>
      </c>
      <c r="D1662" s="20" t="s">
        <v>148</v>
      </c>
      <c r="E1662" s="20" t="s">
        <v>191</v>
      </c>
      <c r="F1662" s="20" t="s">
        <v>192</v>
      </c>
      <c r="G1662" s="20"/>
      <c r="H1662" s="21">
        <v>3000</v>
      </c>
    </row>
    <row r="1663" spans="1:8" x14ac:dyDescent="0.2">
      <c r="A1663" s="19">
        <v>402</v>
      </c>
      <c r="B1663" s="20" t="s">
        <v>545</v>
      </c>
      <c r="C1663" s="20" t="s">
        <v>70</v>
      </c>
      <c r="D1663" s="20" t="s">
        <v>148</v>
      </c>
      <c r="E1663" s="20" t="s">
        <v>206</v>
      </c>
      <c r="F1663" s="20" t="s">
        <v>72</v>
      </c>
      <c r="G1663" s="20" t="s">
        <v>546</v>
      </c>
      <c r="H1663" s="21">
        <v>373000</v>
      </c>
    </row>
    <row r="1664" spans="1:8" x14ac:dyDescent="0.2">
      <c r="A1664" s="19">
        <v>402</v>
      </c>
      <c r="B1664" s="20" t="s">
        <v>545</v>
      </c>
      <c r="C1664" s="20" t="s">
        <v>70</v>
      </c>
      <c r="D1664" s="20" t="s">
        <v>148</v>
      </c>
      <c r="E1664" s="20" t="s">
        <v>207</v>
      </c>
      <c r="F1664" s="20" t="s">
        <v>208</v>
      </c>
      <c r="G1664" s="20"/>
      <c r="H1664" s="21">
        <v>269000</v>
      </c>
    </row>
    <row r="1665" spans="1:8" ht="23" x14ac:dyDescent="0.2">
      <c r="A1665" s="19">
        <v>403</v>
      </c>
      <c r="B1665" s="20" t="s">
        <v>547</v>
      </c>
      <c r="C1665" s="20" t="s">
        <v>70</v>
      </c>
      <c r="D1665" s="20" t="s">
        <v>71</v>
      </c>
      <c r="E1665" s="20" t="s">
        <v>72</v>
      </c>
      <c r="F1665" s="20" t="s">
        <v>73</v>
      </c>
      <c r="G1665" s="20"/>
      <c r="H1665" s="21">
        <v>404000</v>
      </c>
    </row>
    <row r="1666" spans="1:8" ht="23" x14ac:dyDescent="0.2">
      <c r="A1666" s="19">
        <v>403</v>
      </c>
      <c r="B1666" s="20" t="s">
        <v>547</v>
      </c>
      <c r="C1666" s="20" t="s">
        <v>70</v>
      </c>
      <c r="D1666" s="20" t="s">
        <v>71</v>
      </c>
      <c r="E1666" s="20" t="s">
        <v>72</v>
      </c>
      <c r="F1666" s="20" t="s">
        <v>74</v>
      </c>
      <c r="G1666" s="20"/>
      <c r="H1666" s="21">
        <v>72000</v>
      </c>
    </row>
    <row r="1667" spans="1:8" ht="23" x14ac:dyDescent="0.2">
      <c r="A1667" s="19">
        <v>403</v>
      </c>
      <c r="B1667" s="20" t="s">
        <v>547</v>
      </c>
      <c r="C1667" s="20" t="s">
        <v>70</v>
      </c>
      <c r="D1667" s="20" t="s">
        <v>71</v>
      </c>
      <c r="E1667" s="20" t="s">
        <v>72</v>
      </c>
      <c r="F1667" s="20" t="s">
        <v>75</v>
      </c>
      <c r="G1667" s="20"/>
      <c r="H1667" s="21">
        <v>123000</v>
      </c>
    </row>
    <row r="1668" spans="1:8" ht="23" x14ac:dyDescent="0.2">
      <c r="A1668" s="19">
        <v>403</v>
      </c>
      <c r="B1668" s="20" t="s">
        <v>547</v>
      </c>
      <c r="C1668" s="20" t="s">
        <v>70</v>
      </c>
      <c r="D1668" s="20" t="s">
        <v>71</v>
      </c>
      <c r="E1668" s="20" t="s">
        <v>72</v>
      </c>
      <c r="F1668" s="20" t="s">
        <v>76</v>
      </c>
      <c r="G1668" s="20"/>
      <c r="H1668" s="21">
        <v>20000</v>
      </c>
    </row>
    <row r="1669" spans="1:8" ht="23" x14ac:dyDescent="0.2">
      <c r="A1669" s="19">
        <v>403</v>
      </c>
      <c r="B1669" s="20" t="s">
        <v>547</v>
      </c>
      <c r="C1669" s="20" t="s">
        <v>70</v>
      </c>
      <c r="D1669" s="20" t="s">
        <v>71</v>
      </c>
      <c r="E1669" s="20" t="s">
        <v>81</v>
      </c>
      <c r="F1669" s="20" t="s">
        <v>82</v>
      </c>
      <c r="G1669" s="20"/>
      <c r="H1669" s="21">
        <v>109000</v>
      </c>
    </row>
    <row r="1670" spans="1:8" ht="23" x14ac:dyDescent="0.2">
      <c r="A1670" s="19">
        <v>403</v>
      </c>
      <c r="B1670" s="20" t="s">
        <v>547</v>
      </c>
      <c r="C1670" s="20" t="s">
        <v>70</v>
      </c>
      <c r="D1670" s="20" t="s">
        <v>71</v>
      </c>
      <c r="E1670" s="20" t="s">
        <v>81</v>
      </c>
      <c r="F1670" s="20" t="s">
        <v>83</v>
      </c>
      <c r="G1670" s="20"/>
      <c r="H1670" s="21">
        <v>9000</v>
      </c>
    </row>
    <row r="1671" spans="1:8" ht="23" x14ac:dyDescent="0.2">
      <c r="A1671" s="19">
        <v>403</v>
      </c>
      <c r="B1671" s="20" t="s">
        <v>547</v>
      </c>
      <c r="C1671" s="20" t="s">
        <v>70</v>
      </c>
      <c r="D1671" s="20" t="s">
        <v>71</v>
      </c>
      <c r="E1671" s="20" t="s">
        <v>81</v>
      </c>
      <c r="F1671" s="20" t="s">
        <v>84</v>
      </c>
      <c r="G1671" s="20"/>
      <c r="H1671" s="21">
        <v>46000</v>
      </c>
    </row>
    <row r="1672" spans="1:8" ht="23" x14ac:dyDescent="0.2">
      <c r="A1672" s="19">
        <v>403</v>
      </c>
      <c r="B1672" s="20" t="s">
        <v>547</v>
      </c>
      <c r="C1672" s="20" t="s">
        <v>70</v>
      </c>
      <c r="D1672" s="20" t="s">
        <v>85</v>
      </c>
      <c r="E1672" s="20" t="s">
        <v>100</v>
      </c>
      <c r="F1672" s="20" t="s">
        <v>101</v>
      </c>
      <c r="G1672" s="20" t="s">
        <v>88</v>
      </c>
      <c r="H1672" s="21">
        <v>50000</v>
      </c>
    </row>
    <row r="1673" spans="1:8" ht="23" x14ac:dyDescent="0.2">
      <c r="A1673" s="19">
        <v>403</v>
      </c>
      <c r="B1673" s="20" t="s">
        <v>547</v>
      </c>
      <c r="C1673" s="20" t="s">
        <v>70</v>
      </c>
      <c r="D1673" s="20" t="s">
        <v>85</v>
      </c>
      <c r="E1673" s="20" t="s">
        <v>100</v>
      </c>
      <c r="F1673" s="20" t="s">
        <v>548</v>
      </c>
      <c r="G1673" s="20" t="s">
        <v>88</v>
      </c>
      <c r="H1673" s="21">
        <v>84000</v>
      </c>
    </row>
    <row r="1674" spans="1:8" ht="23" x14ac:dyDescent="0.2">
      <c r="A1674" s="19">
        <v>403</v>
      </c>
      <c r="B1674" s="20" t="s">
        <v>547</v>
      </c>
      <c r="C1674" s="20" t="s">
        <v>70</v>
      </c>
      <c r="D1674" s="20" t="s">
        <v>118</v>
      </c>
      <c r="E1674" s="20" t="s">
        <v>134</v>
      </c>
      <c r="F1674" s="20" t="s">
        <v>137</v>
      </c>
      <c r="G1674" s="20" t="s">
        <v>312</v>
      </c>
      <c r="H1674" s="21">
        <v>5000</v>
      </c>
    </row>
    <row r="1675" spans="1:8" ht="23" x14ac:dyDescent="0.2">
      <c r="A1675" s="19">
        <v>403</v>
      </c>
      <c r="B1675" s="20" t="s">
        <v>547</v>
      </c>
      <c r="C1675" s="20" t="s">
        <v>70</v>
      </c>
      <c r="D1675" s="20" t="s">
        <v>148</v>
      </c>
      <c r="E1675" s="20" t="s">
        <v>149</v>
      </c>
      <c r="F1675" s="20" t="s">
        <v>295</v>
      </c>
      <c r="G1675" s="20"/>
      <c r="H1675" s="21">
        <v>75000</v>
      </c>
    </row>
    <row r="1676" spans="1:8" ht="23" x14ac:dyDescent="0.2">
      <c r="A1676" s="19">
        <v>403</v>
      </c>
      <c r="B1676" s="20" t="s">
        <v>547</v>
      </c>
      <c r="C1676" s="20" t="s">
        <v>70</v>
      </c>
      <c r="D1676" s="20" t="s">
        <v>148</v>
      </c>
      <c r="E1676" s="20" t="s">
        <v>149</v>
      </c>
      <c r="F1676" s="20" t="s">
        <v>150</v>
      </c>
      <c r="G1676" s="20"/>
      <c r="H1676" s="21">
        <v>54000</v>
      </c>
    </row>
    <row r="1677" spans="1:8" ht="23" x14ac:dyDescent="0.2">
      <c r="A1677" s="19">
        <v>403</v>
      </c>
      <c r="B1677" s="20" t="s">
        <v>547</v>
      </c>
      <c r="C1677" s="20" t="s">
        <v>70</v>
      </c>
      <c r="D1677" s="20" t="s">
        <v>148</v>
      </c>
      <c r="E1677" s="20" t="s">
        <v>153</v>
      </c>
      <c r="F1677" s="20" t="s">
        <v>154</v>
      </c>
      <c r="G1677" s="20" t="s">
        <v>369</v>
      </c>
      <c r="H1677" s="21">
        <v>6000</v>
      </c>
    </row>
    <row r="1678" spans="1:8" ht="23" x14ac:dyDescent="0.2">
      <c r="A1678" s="19">
        <v>403</v>
      </c>
      <c r="B1678" s="20" t="s">
        <v>547</v>
      </c>
      <c r="C1678" s="20" t="s">
        <v>70</v>
      </c>
      <c r="D1678" s="20" t="s">
        <v>148</v>
      </c>
      <c r="E1678" s="20" t="s">
        <v>153</v>
      </c>
      <c r="F1678" s="20" t="s">
        <v>155</v>
      </c>
      <c r="G1678" s="20"/>
      <c r="H1678" s="21">
        <v>4000</v>
      </c>
    </row>
    <row r="1679" spans="1:8" ht="23" x14ac:dyDescent="0.2">
      <c r="A1679" s="19">
        <v>403</v>
      </c>
      <c r="B1679" s="20" t="s">
        <v>547</v>
      </c>
      <c r="C1679" s="20" t="s">
        <v>70</v>
      </c>
      <c r="D1679" s="20" t="s">
        <v>148</v>
      </c>
      <c r="E1679" s="20" t="s">
        <v>206</v>
      </c>
      <c r="F1679" s="20" t="s">
        <v>72</v>
      </c>
      <c r="G1679" s="20"/>
      <c r="H1679" s="21">
        <v>482000</v>
      </c>
    </row>
    <row r="1680" spans="1:8" ht="23" x14ac:dyDescent="0.2">
      <c r="A1680" s="19">
        <v>403</v>
      </c>
      <c r="B1680" s="20" t="s">
        <v>547</v>
      </c>
      <c r="C1680" s="20" t="s">
        <v>70</v>
      </c>
      <c r="D1680" s="20" t="s">
        <v>148</v>
      </c>
      <c r="E1680" s="20" t="s">
        <v>207</v>
      </c>
      <c r="F1680" s="20" t="s">
        <v>208</v>
      </c>
      <c r="G1680" s="20"/>
      <c r="H1680" s="21">
        <v>347000</v>
      </c>
    </row>
    <row r="1681" spans="1:8" ht="34" x14ac:dyDescent="0.2">
      <c r="A1681" s="19">
        <v>403</v>
      </c>
      <c r="B1681" s="20" t="s">
        <v>547</v>
      </c>
      <c r="C1681" s="20" t="s">
        <v>70</v>
      </c>
      <c r="D1681" s="20" t="s">
        <v>160</v>
      </c>
      <c r="E1681" s="20" t="s">
        <v>234</v>
      </c>
      <c r="F1681" s="20" t="s">
        <v>234</v>
      </c>
      <c r="G1681" s="20" t="s">
        <v>549</v>
      </c>
      <c r="H1681" s="21">
        <v>300000</v>
      </c>
    </row>
    <row r="1682" spans="1:8" ht="23" x14ac:dyDescent="0.2">
      <c r="A1682" s="19">
        <v>403.1</v>
      </c>
      <c r="B1682" s="20" t="s">
        <v>550</v>
      </c>
      <c r="C1682" s="20" t="s">
        <v>70</v>
      </c>
      <c r="D1682" s="20" t="s">
        <v>85</v>
      </c>
      <c r="E1682" s="20" t="s">
        <v>100</v>
      </c>
      <c r="F1682" s="20" t="s">
        <v>101</v>
      </c>
      <c r="G1682" s="20" t="s">
        <v>91</v>
      </c>
      <c r="H1682" s="21">
        <v>50000</v>
      </c>
    </row>
    <row r="1683" spans="1:8" ht="23" x14ac:dyDescent="0.2">
      <c r="A1683" s="19">
        <v>403.1</v>
      </c>
      <c r="B1683" s="20" t="s">
        <v>550</v>
      </c>
      <c r="C1683" s="20" t="s">
        <v>70</v>
      </c>
      <c r="D1683" s="20" t="s">
        <v>85</v>
      </c>
      <c r="E1683" s="20" t="s">
        <v>100</v>
      </c>
      <c r="F1683" s="20" t="s">
        <v>548</v>
      </c>
      <c r="G1683" s="20" t="s">
        <v>88</v>
      </c>
      <c r="H1683" s="21">
        <v>45000</v>
      </c>
    </row>
    <row r="1684" spans="1:8" x14ac:dyDescent="0.2">
      <c r="A1684" s="19">
        <v>408</v>
      </c>
      <c r="B1684" s="20" t="s">
        <v>551</v>
      </c>
      <c r="C1684" s="20" t="s">
        <v>70</v>
      </c>
      <c r="D1684" s="20" t="s">
        <v>71</v>
      </c>
      <c r="E1684" s="20" t="s">
        <v>72</v>
      </c>
      <c r="F1684" s="20" t="s">
        <v>73</v>
      </c>
      <c r="G1684" s="20"/>
      <c r="H1684" s="21">
        <v>44000</v>
      </c>
    </row>
    <row r="1685" spans="1:8" x14ac:dyDescent="0.2">
      <c r="A1685" s="19">
        <v>408</v>
      </c>
      <c r="B1685" s="20" t="s">
        <v>551</v>
      </c>
      <c r="C1685" s="20" t="s">
        <v>70</v>
      </c>
      <c r="D1685" s="20" t="s">
        <v>71</v>
      </c>
      <c r="E1685" s="20" t="s">
        <v>72</v>
      </c>
      <c r="F1685" s="20" t="s">
        <v>74</v>
      </c>
      <c r="G1685" s="20"/>
      <c r="H1685" s="21">
        <v>8000</v>
      </c>
    </row>
    <row r="1686" spans="1:8" x14ac:dyDescent="0.2">
      <c r="A1686" s="19">
        <v>408</v>
      </c>
      <c r="B1686" s="20" t="s">
        <v>551</v>
      </c>
      <c r="C1686" s="20" t="s">
        <v>70</v>
      </c>
      <c r="D1686" s="20" t="s">
        <v>71</v>
      </c>
      <c r="E1686" s="20" t="s">
        <v>72</v>
      </c>
      <c r="F1686" s="20" t="s">
        <v>76</v>
      </c>
      <c r="G1686" s="20"/>
      <c r="H1686" s="21">
        <v>20000</v>
      </c>
    </row>
    <row r="1687" spans="1:8" x14ac:dyDescent="0.2">
      <c r="A1687" s="19">
        <v>408</v>
      </c>
      <c r="B1687" s="20" t="s">
        <v>551</v>
      </c>
      <c r="C1687" s="20" t="s">
        <v>70</v>
      </c>
      <c r="D1687" s="20" t="s">
        <v>71</v>
      </c>
      <c r="E1687" s="20" t="s">
        <v>81</v>
      </c>
      <c r="F1687" s="20" t="s">
        <v>82</v>
      </c>
      <c r="G1687" s="20"/>
      <c r="H1687" s="21">
        <v>12000</v>
      </c>
    </row>
    <row r="1688" spans="1:8" x14ac:dyDescent="0.2">
      <c r="A1688" s="19">
        <v>408</v>
      </c>
      <c r="B1688" s="20" t="s">
        <v>551</v>
      </c>
      <c r="C1688" s="20" t="s">
        <v>70</v>
      </c>
      <c r="D1688" s="20" t="s">
        <v>71</v>
      </c>
      <c r="E1688" s="20" t="s">
        <v>81</v>
      </c>
      <c r="F1688" s="20" t="s">
        <v>83</v>
      </c>
      <c r="G1688" s="20"/>
      <c r="H1688" s="21">
        <v>1000</v>
      </c>
    </row>
    <row r="1689" spans="1:8" x14ac:dyDescent="0.2">
      <c r="A1689" s="19">
        <v>408</v>
      </c>
      <c r="B1689" s="20" t="s">
        <v>551</v>
      </c>
      <c r="C1689" s="20" t="s">
        <v>70</v>
      </c>
      <c r="D1689" s="20" t="s">
        <v>71</v>
      </c>
      <c r="E1689" s="20" t="s">
        <v>81</v>
      </c>
      <c r="F1689" s="20" t="s">
        <v>84</v>
      </c>
      <c r="G1689" s="20"/>
      <c r="H1689" s="21">
        <v>1000</v>
      </c>
    </row>
    <row r="1690" spans="1:8" x14ac:dyDescent="0.2">
      <c r="A1690" s="19">
        <v>408</v>
      </c>
      <c r="B1690" s="20" t="s">
        <v>551</v>
      </c>
      <c r="C1690" s="20" t="s">
        <v>70</v>
      </c>
      <c r="D1690" s="20" t="s">
        <v>148</v>
      </c>
      <c r="E1690" s="20" t="s">
        <v>149</v>
      </c>
      <c r="F1690" s="20" t="s">
        <v>150</v>
      </c>
      <c r="G1690" s="20"/>
      <c r="H1690" s="21">
        <v>22000</v>
      </c>
    </row>
    <row r="1691" spans="1:8" x14ac:dyDescent="0.2">
      <c r="A1691" s="19">
        <v>408</v>
      </c>
      <c r="B1691" s="20" t="s">
        <v>551</v>
      </c>
      <c r="C1691" s="20" t="s">
        <v>70</v>
      </c>
      <c r="D1691" s="20" t="s">
        <v>148</v>
      </c>
      <c r="E1691" s="20" t="s">
        <v>151</v>
      </c>
      <c r="F1691" s="20" t="s">
        <v>152</v>
      </c>
      <c r="G1691" s="20"/>
      <c r="H1691" s="21">
        <v>6000</v>
      </c>
    </row>
    <row r="1692" spans="1:8" x14ac:dyDescent="0.2">
      <c r="A1692" s="19">
        <v>408</v>
      </c>
      <c r="B1692" s="20" t="s">
        <v>551</v>
      </c>
      <c r="C1692" s="20" t="s">
        <v>70</v>
      </c>
      <c r="D1692" s="20" t="s">
        <v>148</v>
      </c>
      <c r="E1692" s="20" t="s">
        <v>153</v>
      </c>
      <c r="F1692" s="20" t="s">
        <v>154</v>
      </c>
      <c r="G1692" s="20" t="s">
        <v>369</v>
      </c>
      <c r="H1692" s="21">
        <v>3000</v>
      </c>
    </row>
    <row r="1693" spans="1:8" x14ac:dyDescent="0.2">
      <c r="A1693" s="19">
        <v>408</v>
      </c>
      <c r="B1693" s="20" t="s">
        <v>551</v>
      </c>
      <c r="C1693" s="20" t="s">
        <v>70</v>
      </c>
      <c r="D1693" s="20" t="s">
        <v>148</v>
      </c>
      <c r="E1693" s="20" t="s">
        <v>153</v>
      </c>
      <c r="F1693" s="20" t="s">
        <v>155</v>
      </c>
      <c r="G1693" s="20"/>
      <c r="H1693" s="21">
        <v>2000</v>
      </c>
    </row>
    <row r="1694" spans="1:8" x14ac:dyDescent="0.2">
      <c r="A1694" s="19">
        <v>408</v>
      </c>
      <c r="B1694" s="20" t="s">
        <v>551</v>
      </c>
      <c r="C1694" s="20" t="s">
        <v>70</v>
      </c>
      <c r="D1694" s="20" t="s">
        <v>148</v>
      </c>
      <c r="E1694" s="20" t="s">
        <v>206</v>
      </c>
      <c r="F1694" s="20" t="s">
        <v>72</v>
      </c>
      <c r="G1694" s="20"/>
      <c r="H1694" s="21">
        <v>52000</v>
      </c>
    </row>
    <row r="1695" spans="1:8" x14ac:dyDescent="0.2">
      <c r="A1695" s="19">
        <v>408</v>
      </c>
      <c r="B1695" s="20" t="s">
        <v>551</v>
      </c>
      <c r="C1695" s="20" t="s">
        <v>70</v>
      </c>
      <c r="D1695" s="20" t="s">
        <v>148</v>
      </c>
      <c r="E1695" s="20" t="s">
        <v>207</v>
      </c>
      <c r="F1695" s="20" t="s">
        <v>208</v>
      </c>
      <c r="G1695" s="20"/>
      <c r="H1695" s="21">
        <v>38000</v>
      </c>
    </row>
    <row r="1696" spans="1:8" x14ac:dyDescent="0.2">
      <c r="A1696" s="19">
        <v>410</v>
      </c>
      <c r="B1696" s="20" t="s">
        <v>552</v>
      </c>
      <c r="C1696" s="20" t="s">
        <v>70</v>
      </c>
      <c r="D1696" s="20" t="s">
        <v>51</v>
      </c>
      <c r="E1696" s="20" t="s">
        <v>59</v>
      </c>
      <c r="F1696" s="20" t="s">
        <v>412</v>
      </c>
      <c r="G1696" s="20" t="s">
        <v>553</v>
      </c>
      <c r="H1696" s="21">
        <v>20000</v>
      </c>
    </row>
    <row r="1697" spans="1:8" x14ac:dyDescent="0.2">
      <c r="A1697" s="19">
        <v>410</v>
      </c>
      <c r="B1697" s="20" t="s">
        <v>552</v>
      </c>
      <c r="C1697" s="20" t="s">
        <v>70</v>
      </c>
      <c r="D1697" s="20" t="s">
        <v>71</v>
      </c>
      <c r="E1697" s="20" t="s">
        <v>72</v>
      </c>
      <c r="F1697" s="20" t="s">
        <v>73</v>
      </c>
      <c r="G1697" s="20"/>
      <c r="H1697" s="21">
        <v>186000</v>
      </c>
    </row>
    <row r="1698" spans="1:8" x14ac:dyDescent="0.2">
      <c r="A1698" s="19">
        <v>410</v>
      </c>
      <c r="B1698" s="20" t="s">
        <v>552</v>
      </c>
      <c r="C1698" s="20" t="s">
        <v>70</v>
      </c>
      <c r="D1698" s="20" t="s">
        <v>71</v>
      </c>
      <c r="E1698" s="20" t="s">
        <v>72</v>
      </c>
      <c r="F1698" s="20" t="s">
        <v>74</v>
      </c>
      <c r="G1698" s="20"/>
      <c r="H1698" s="21">
        <v>33000</v>
      </c>
    </row>
    <row r="1699" spans="1:8" x14ac:dyDescent="0.2">
      <c r="A1699" s="19">
        <v>410</v>
      </c>
      <c r="B1699" s="20" t="s">
        <v>552</v>
      </c>
      <c r="C1699" s="20" t="s">
        <v>70</v>
      </c>
      <c r="D1699" s="20" t="s">
        <v>71</v>
      </c>
      <c r="E1699" s="20" t="s">
        <v>72</v>
      </c>
      <c r="F1699" s="20" t="s">
        <v>76</v>
      </c>
      <c r="G1699" s="20"/>
      <c r="H1699" s="21">
        <v>20000</v>
      </c>
    </row>
    <row r="1700" spans="1:8" x14ac:dyDescent="0.2">
      <c r="A1700" s="19">
        <v>410</v>
      </c>
      <c r="B1700" s="20" t="s">
        <v>552</v>
      </c>
      <c r="C1700" s="20" t="s">
        <v>70</v>
      </c>
      <c r="D1700" s="20" t="s">
        <v>71</v>
      </c>
      <c r="E1700" s="20" t="s">
        <v>81</v>
      </c>
      <c r="F1700" s="20" t="s">
        <v>82</v>
      </c>
      <c r="G1700" s="20"/>
      <c r="H1700" s="21">
        <v>50000</v>
      </c>
    </row>
    <row r="1701" spans="1:8" x14ac:dyDescent="0.2">
      <c r="A1701" s="19">
        <v>410</v>
      </c>
      <c r="B1701" s="20" t="s">
        <v>552</v>
      </c>
      <c r="C1701" s="20" t="s">
        <v>70</v>
      </c>
      <c r="D1701" s="20" t="s">
        <v>71</v>
      </c>
      <c r="E1701" s="20" t="s">
        <v>81</v>
      </c>
      <c r="F1701" s="20" t="s">
        <v>83</v>
      </c>
      <c r="G1701" s="20"/>
      <c r="H1701" s="21">
        <v>4000</v>
      </c>
    </row>
    <row r="1702" spans="1:8" x14ac:dyDescent="0.2">
      <c r="A1702" s="19">
        <v>410</v>
      </c>
      <c r="B1702" s="20" t="s">
        <v>552</v>
      </c>
      <c r="C1702" s="20" t="s">
        <v>70</v>
      </c>
      <c r="D1702" s="20" t="s">
        <v>71</v>
      </c>
      <c r="E1702" s="20" t="s">
        <v>81</v>
      </c>
      <c r="F1702" s="20" t="s">
        <v>84</v>
      </c>
      <c r="G1702" s="20"/>
      <c r="H1702" s="21">
        <v>12000</v>
      </c>
    </row>
    <row r="1703" spans="1:8" x14ac:dyDescent="0.2">
      <c r="A1703" s="19">
        <v>410</v>
      </c>
      <c r="B1703" s="20" t="s">
        <v>552</v>
      </c>
      <c r="C1703" s="20" t="s">
        <v>70</v>
      </c>
      <c r="D1703" s="20" t="s">
        <v>109</v>
      </c>
      <c r="E1703" s="20" t="s">
        <v>59</v>
      </c>
      <c r="F1703" s="20" t="s">
        <v>117</v>
      </c>
      <c r="G1703" s="20"/>
      <c r="H1703" s="21">
        <v>15000</v>
      </c>
    </row>
    <row r="1704" spans="1:8" x14ac:dyDescent="0.2">
      <c r="A1704" s="19">
        <v>410</v>
      </c>
      <c r="B1704" s="20" t="s">
        <v>552</v>
      </c>
      <c r="C1704" s="20" t="s">
        <v>70</v>
      </c>
      <c r="D1704" s="20" t="s">
        <v>118</v>
      </c>
      <c r="E1704" s="20" t="s">
        <v>134</v>
      </c>
      <c r="F1704" s="20" t="s">
        <v>137</v>
      </c>
      <c r="G1704" s="20"/>
      <c r="H1704" s="21">
        <v>20000</v>
      </c>
    </row>
    <row r="1705" spans="1:8" x14ac:dyDescent="0.2">
      <c r="A1705" s="19">
        <v>410</v>
      </c>
      <c r="B1705" s="20" t="s">
        <v>552</v>
      </c>
      <c r="C1705" s="20" t="s">
        <v>70</v>
      </c>
      <c r="D1705" s="20" t="s">
        <v>148</v>
      </c>
      <c r="E1705" s="20" t="s">
        <v>149</v>
      </c>
      <c r="F1705" s="20" t="s">
        <v>150</v>
      </c>
      <c r="G1705" s="20"/>
      <c r="H1705" s="21">
        <v>22000</v>
      </c>
    </row>
    <row r="1706" spans="1:8" x14ac:dyDescent="0.2">
      <c r="A1706" s="19">
        <v>410</v>
      </c>
      <c r="B1706" s="20" t="s">
        <v>552</v>
      </c>
      <c r="C1706" s="20" t="s">
        <v>70</v>
      </c>
      <c r="D1706" s="20" t="s">
        <v>148</v>
      </c>
      <c r="E1706" s="20" t="s">
        <v>149</v>
      </c>
      <c r="F1706" s="20" t="s">
        <v>203</v>
      </c>
      <c r="G1706" s="20"/>
      <c r="H1706" s="21">
        <v>20000</v>
      </c>
    </row>
    <row r="1707" spans="1:8" x14ac:dyDescent="0.2">
      <c r="A1707" s="19">
        <v>410</v>
      </c>
      <c r="B1707" s="20" t="s">
        <v>552</v>
      </c>
      <c r="C1707" s="20" t="s">
        <v>70</v>
      </c>
      <c r="D1707" s="20" t="s">
        <v>148</v>
      </c>
      <c r="E1707" s="20" t="s">
        <v>151</v>
      </c>
      <c r="F1707" s="20" t="s">
        <v>152</v>
      </c>
      <c r="G1707" s="20"/>
      <c r="H1707" s="21">
        <v>6000</v>
      </c>
    </row>
    <row r="1708" spans="1:8" x14ac:dyDescent="0.2">
      <c r="A1708" s="19">
        <v>410</v>
      </c>
      <c r="B1708" s="20" t="s">
        <v>552</v>
      </c>
      <c r="C1708" s="20" t="s">
        <v>70</v>
      </c>
      <c r="D1708" s="20" t="s">
        <v>148</v>
      </c>
      <c r="E1708" s="20" t="s">
        <v>153</v>
      </c>
      <c r="F1708" s="20" t="s">
        <v>154</v>
      </c>
      <c r="G1708" s="20" t="s">
        <v>369</v>
      </c>
      <c r="H1708" s="21">
        <v>3000</v>
      </c>
    </row>
    <row r="1709" spans="1:8" x14ac:dyDescent="0.2">
      <c r="A1709" s="19">
        <v>410</v>
      </c>
      <c r="B1709" s="20" t="s">
        <v>552</v>
      </c>
      <c r="C1709" s="20" t="s">
        <v>70</v>
      </c>
      <c r="D1709" s="20" t="s">
        <v>148</v>
      </c>
      <c r="E1709" s="20" t="s">
        <v>153</v>
      </c>
      <c r="F1709" s="20" t="s">
        <v>155</v>
      </c>
      <c r="G1709" s="20"/>
      <c r="H1709" s="21">
        <v>4000</v>
      </c>
    </row>
    <row r="1710" spans="1:8" x14ac:dyDescent="0.2">
      <c r="A1710" s="19">
        <v>410</v>
      </c>
      <c r="B1710" s="20" t="s">
        <v>552</v>
      </c>
      <c r="C1710" s="20" t="s">
        <v>70</v>
      </c>
      <c r="D1710" s="20" t="s">
        <v>148</v>
      </c>
      <c r="E1710" s="20" t="s">
        <v>206</v>
      </c>
      <c r="F1710" s="20" t="s">
        <v>72</v>
      </c>
      <c r="G1710" s="20"/>
      <c r="H1710" s="21">
        <v>221000</v>
      </c>
    </row>
    <row r="1711" spans="1:8" x14ac:dyDescent="0.2">
      <c r="A1711" s="19">
        <v>410</v>
      </c>
      <c r="B1711" s="20" t="s">
        <v>552</v>
      </c>
      <c r="C1711" s="20" t="s">
        <v>70</v>
      </c>
      <c r="D1711" s="20" t="s">
        <v>148</v>
      </c>
      <c r="E1711" s="20" t="s">
        <v>207</v>
      </c>
      <c r="F1711" s="20" t="s">
        <v>208</v>
      </c>
      <c r="G1711" s="20"/>
      <c r="H1711" s="21">
        <v>160000</v>
      </c>
    </row>
    <row r="1712" spans="1:8" x14ac:dyDescent="0.2">
      <c r="A1712" s="19">
        <v>413</v>
      </c>
      <c r="B1712" s="20" t="s">
        <v>554</v>
      </c>
      <c r="C1712" s="20" t="s">
        <v>70</v>
      </c>
      <c r="D1712" s="20" t="s">
        <v>71</v>
      </c>
      <c r="E1712" s="20" t="s">
        <v>72</v>
      </c>
      <c r="F1712" s="20" t="s">
        <v>73</v>
      </c>
      <c r="G1712" s="20"/>
      <c r="H1712" s="21">
        <v>47000</v>
      </c>
    </row>
    <row r="1713" spans="1:8" x14ac:dyDescent="0.2">
      <c r="A1713" s="19">
        <v>413</v>
      </c>
      <c r="B1713" s="20" t="s">
        <v>554</v>
      </c>
      <c r="C1713" s="20" t="s">
        <v>70</v>
      </c>
      <c r="D1713" s="20" t="s">
        <v>71</v>
      </c>
      <c r="E1713" s="20" t="s">
        <v>72</v>
      </c>
      <c r="F1713" s="20" t="s">
        <v>74</v>
      </c>
      <c r="G1713" s="20"/>
      <c r="H1713" s="21">
        <v>8000</v>
      </c>
    </row>
    <row r="1714" spans="1:8" x14ac:dyDescent="0.2">
      <c r="A1714" s="19">
        <v>413</v>
      </c>
      <c r="B1714" s="20" t="s">
        <v>554</v>
      </c>
      <c r="C1714" s="20" t="s">
        <v>70</v>
      </c>
      <c r="D1714" s="20" t="s">
        <v>71</v>
      </c>
      <c r="E1714" s="20" t="s">
        <v>72</v>
      </c>
      <c r="F1714" s="20" t="s">
        <v>76</v>
      </c>
      <c r="G1714" s="20"/>
      <c r="H1714" s="21">
        <v>20000</v>
      </c>
    </row>
    <row r="1715" spans="1:8" x14ac:dyDescent="0.2">
      <c r="A1715" s="19">
        <v>413</v>
      </c>
      <c r="B1715" s="20" t="s">
        <v>554</v>
      </c>
      <c r="C1715" s="20" t="s">
        <v>70</v>
      </c>
      <c r="D1715" s="20" t="s">
        <v>71</v>
      </c>
      <c r="E1715" s="20" t="s">
        <v>81</v>
      </c>
      <c r="F1715" s="20" t="s">
        <v>82</v>
      </c>
      <c r="G1715" s="20"/>
      <c r="H1715" s="21">
        <v>13000</v>
      </c>
    </row>
    <row r="1716" spans="1:8" x14ac:dyDescent="0.2">
      <c r="A1716" s="19">
        <v>413</v>
      </c>
      <c r="B1716" s="20" t="s">
        <v>554</v>
      </c>
      <c r="C1716" s="20" t="s">
        <v>70</v>
      </c>
      <c r="D1716" s="20" t="s">
        <v>71</v>
      </c>
      <c r="E1716" s="20" t="s">
        <v>81</v>
      </c>
      <c r="F1716" s="20" t="s">
        <v>83</v>
      </c>
      <c r="G1716" s="20"/>
      <c r="H1716" s="21">
        <v>1000</v>
      </c>
    </row>
    <row r="1717" spans="1:8" x14ac:dyDescent="0.2">
      <c r="A1717" s="19">
        <v>413</v>
      </c>
      <c r="B1717" s="20" t="s">
        <v>554</v>
      </c>
      <c r="C1717" s="20" t="s">
        <v>70</v>
      </c>
      <c r="D1717" s="20" t="s">
        <v>71</v>
      </c>
      <c r="E1717" s="20" t="s">
        <v>81</v>
      </c>
      <c r="F1717" s="20" t="s">
        <v>84</v>
      </c>
      <c r="G1717" s="20"/>
      <c r="H1717" s="21">
        <v>6000</v>
      </c>
    </row>
    <row r="1718" spans="1:8" x14ac:dyDescent="0.2">
      <c r="A1718" s="19">
        <v>413</v>
      </c>
      <c r="B1718" s="20" t="s">
        <v>554</v>
      </c>
      <c r="C1718" s="20" t="s">
        <v>70</v>
      </c>
      <c r="D1718" s="20" t="s">
        <v>85</v>
      </c>
      <c r="E1718" s="20" t="s">
        <v>86</v>
      </c>
      <c r="F1718" s="20" t="s">
        <v>87</v>
      </c>
      <c r="G1718" s="20" t="s">
        <v>88</v>
      </c>
      <c r="H1718" s="21">
        <v>9000</v>
      </c>
    </row>
    <row r="1719" spans="1:8" x14ac:dyDescent="0.2">
      <c r="A1719" s="19">
        <v>413</v>
      </c>
      <c r="B1719" s="20" t="s">
        <v>554</v>
      </c>
      <c r="C1719" s="20" t="s">
        <v>70</v>
      </c>
      <c r="D1719" s="20" t="s">
        <v>85</v>
      </c>
      <c r="E1719" s="20" t="s">
        <v>95</v>
      </c>
      <c r="F1719" s="20" t="s">
        <v>442</v>
      </c>
      <c r="G1719" s="20" t="s">
        <v>88</v>
      </c>
      <c r="H1719" s="21">
        <v>70000</v>
      </c>
    </row>
    <row r="1720" spans="1:8" x14ac:dyDescent="0.2">
      <c r="A1720" s="19">
        <v>413</v>
      </c>
      <c r="B1720" s="20" t="s">
        <v>554</v>
      </c>
      <c r="C1720" s="20" t="s">
        <v>70</v>
      </c>
      <c r="D1720" s="20" t="s">
        <v>118</v>
      </c>
      <c r="E1720" s="20" t="s">
        <v>119</v>
      </c>
      <c r="F1720" s="20" t="s">
        <v>120</v>
      </c>
      <c r="G1720" s="20" t="s">
        <v>555</v>
      </c>
      <c r="H1720" s="21">
        <v>100000</v>
      </c>
    </row>
    <row r="1721" spans="1:8" x14ac:dyDescent="0.2">
      <c r="A1721" s="19">
        <v>413</v>
      </c>
      <c r="B1721" s="20" t="s">
        <v>554</v>
      </c>
      <c r="C1721" s="20" t="s">
        <v>70</v>
      </c>
      <c r="D1721" s="20" t="s">
        <v>148</v>
      </c>
      <c r="E1721" s="20" t="s">
        <v>149</v>
      </c>
      <c r="F1721" s="20" t="s">
        <v>150</v>
      </c>
      <c r="G1721" s="20"/>
      <c r="H1721" s="21">
        <v>22000</v>
      </c>
    </row>
    <row r="1722" spans="1:8" x14ac:dyDescent="0.2">
      <c r="A1722" s="19">
        <v>413</v>
      </c>
      <c r="B1722" s="20" t="s">
        <v>554</v>
      </c>
      <c r="C1722" s="20" t="s">
        <v>70</v>
      </c>
      <c r="D1722" s="20" t="s">
        <v>148</v>
      </c>
      <c r="E1722" s="20" t="s">
        <v>151</v>
      </c>
      <c r="F1722" s="20" t="s">
        <v>152</v>
      </c>
      <c r="G1722" s="20"/>
      <c r="H1722" s="21">
        <v>6000</v>
      </c>
    </row>
    <row r="1723" spans="1:8" x14ac:dyDescent="0.2">
      <c r="A1723" s="19">
        <v>413</v>
      </c>
      <c r="B1723" s="20" t="s">
        <v>554</v>
      </c>
      <c r="C1723" s="20" t="s">
        <v>70</v>
      </c>
      <c r="D1723" s="20" t="s">
        <v>148</v>
      </c>
      <c r="E1723" s="20" t="s">
        <v>153</v>
      </c>
      <c r="F1723" s="20" t="s">
        <v>154</v>
      </c>
      <c r="G1723" s="20" t="s">
        <v>204</v>
      </c>
      <c r="H1723" s="21">
        <v>1000</v>
      </c>
    </row>
    <row r="1724" spans="1:8" x14ac:dyDescent="0.2">
      <c r="A1724" s="19">
        <v>413</v>
      </c>
      <c r="B1724" s="20" t="s">
        <v>554</v>
      </c>
      <c r="C1724" s="20" t="s">
        <v>70</v>
      </c>
      <c r="D1724" s="20" t="s">
        <v>148</v>
      </c>
      <c r="E1724" s="20" t="s">
        <v>153</v>
      </c>
      <c r="F1724" s="20" t="s">
        <v>155</v>
      </c>
      <c r="G1724" s="20"/>
      <c r="H1724" s="21">
        <v>2000</v>
      </c>
    </row>
    <row r="1725" spans="1:8" x14ac:dyDescent="0.2">
      <c r="A1725" s="19">
        <v>413</v>
      </c>
      <c r="B1725" s="20" t="s">
        <v>554</v>
      </c>
      <c r="C1725" s="20" t="s">
        <v>70</v>
      </c>
      <c r="D1725" s="20" t="s">
        <v>148</v>
      </c>
      <c r="E1725" s="20" t="s">
        <v>206</v>
      </c>
      <c r="F1725" s="20" t="s">
        <v>72</v>
      </c>
      <c r="G1725" s="20" t="s">
        <v>546</v>
      </c>
      <c r="H1725" s="21">
        <v>56000</v>
      </c>
    </row>
    <row r="1726" spans="1:8" x14ac:dyDescent="0.2">
      <c r="A1726" s="19">
        <v>413</v>
      </c>
      <c r="B1726" s="20" t="s">
        <v>554</v>
      </c>
      <c r="C1726" s="20" t="s">
        <v>70</v>
      </c>
      <c r="D1726" s="20" t="s">
        <v>148</v>
      </c>
      <c r="E1726" s="20" t="s">
        <v>207</v>
      </c>
      <c r="F1726" s="20" t="s">
        <v>208</v>
      </c>
      <c r="G1726" s="20"/>
      <c r="H1726" s="21">
        <v>40000</v>
      </c>
    </row>
    <row r="1727" spans="1:8" x14ac:dyDescent="0.2">
      <c r="A1727" s="19">
        <v>414</v>
      </c>
      <c r="B1727" s="20" t="s">
        <v>556</v>
      </c>
      <c r="C1727" s="20" t="s">
        <v>70</v>
      </c>
      <c r="D1727" s="20" t="s">
        <v>71</v>
      </c>
      <c r="E1727" s="20" t="s">
        <v>72</v>
      </c>
      <c r="F1727" s="20" t="s">
        <v>73</v>
      </c>
      <c r="G1727" s="20"/>
      <c r="H1727" s="21">
        <v>54000</v>
      </c>
    </row>
    <row r="1728" spans="1:8" x14ac:dyDescent="0.2">
      <c r="A1728" s="19">
        <v>414</v>
      </c>
      <c r="B1728" s="20" t="s">
        <v>556</v>
      </c>
      <c r="C1728" s="20" t="s">
        <v>70</v>
      </c>
      <c r="D1728" s="20" t="s">
        <v>71</v>
      </c>
      <c r="E1728" s="20" t="s">
        <v>72</v>
      </c>
      <c r="F1728" s="20" t="s">
        <v>74</v>
      </c>
      <c r="G1728" s="20"/>
      <c r="H1728" s="21">
        <v>10000</v>
      </c>
    </row>
    <row r="1729" spans="1:8" x14ac:dyDescent="0.2">
      <c r="A1729" s="19">
        <v>414</v>
      </c>
      <c r="B1729" s="20" t="s">
        <v>556</v>
      </c>
      <c r="C1729" s="20" t="s">
        <v>70</v>
      </c>
      <c r="D1729" s="20" t="s">
        <v>71</v>
      </c>
      <c r="E1729" s="20" t="s">
        <v>72</v>
      </c>
      <c r="F1729" s="20" t="s">
        <v>76</v>
      </c>
      <c r="G1729" s="20"/>
      <c r="H1729" s="21">
        <v>20000</v>
      </c>
    </row>
    <row r="1730" spans="1:8" x14ac:dyDescent="0.2">
      <c r="A1730" s="19">
        <v>414</v>
      </c>
      <c r="B1730" s="20" t="s">
        <v>556</v>
      </c>
      <c r="C1730" s="20" t="s">
        <v>70</v>
      </c>
      <c r="D1730" s="20" t="s">
        <v>71</v>
      </c>
      <c r="E1730" s="20" t="s">
        <v>81</v>
      </c>
      <c r="F1730" s="20" t="s">
        <v>82</v>
      </c>
      <c r="G1730" s="20"/>
      <c r="H1730" s="21">
        <v>15000</v>
      </c>
    </row>
    <row r="1731" spans="1:8" x14ac:dyDescent="0.2">
      <c r="A1731" s="19">
        <v>414</v>
      </c>
      <c r="B1731" s="20" t="s">
        <v>556</v>
      </c>
      <c r="C1731" s="20" t="s">
        <v>70</v>
      </c>
      <c r="D1731" s="20" t="s">
        <v>71</v>
      </c>
      <c r="E1731" s="20" t="s">
        <v>81</v>
      </c>
      <c r="F1731" s="20" t="s">
        <v>83</v>
      </c>
      <c r="G1731" s="20"/>
      <c r="H1731" s="21">
        <v>2000</v>
      </c>
    </row>
    <row r="1732" spans="1:8" x14ac:dyDescent="0.2">
      <c r="A1732" s="19">
        <v>414</v>
      </c>
      <c r="B1732" s="20" t="s">
        <v>556</v>
      </c>
      <c r="C1732" s="20" t="s">
        <v>70</v>
      </c>
      <c r="D1732" s="20" t="s">
        <v>71</v>
      </c>
      <c r="E1732" s="20" t="s">
        <v>81</v>
      </c>
      <c r="F1732" s="20" t="s">
        <v>84</v>
      </c>
      <c r="G1732" s="20"/>
      <c r="H1732" s="21">
        <v>4000</v>
      </c>
    </row>
    <row r="1733" spans="1:8" x14ac:dyDescent="0.2">
      <c r="A1733" s="19">
        <v>414</v>
      </c>
      <c r="B1733" s="20" t="s">
        <v>556</v>
      </c>
      <c r="C1733" s="20" t="s">
        <v>70</v>
      </c>
      <c r="D1733" s="20" t="s">
        <v>148</v>
      </c>
      <c r="E1733" s="20" t="s">
        <v>149</v>
      </c>
      <c r="F1733" s="20" t="s">
        <v>295</v>
      </c>
      <c r="G1733" s="20"/>
      <c r="H1733" s="21">
        <v>75000</v>
      </c>
    </row>
    <row r="1734" spans="1:8" x14ac:dyDescent="0.2">
      <c r="A1734" s="19">
        <v>414</v>
      </c>
      <c r="B1734" s="20" t="s">
        <v>556</v>
      </c>
      <c r="C1734" s="20" t="s">
        <v>70</v>
      </c>
      <c r="D1734" s="20" t="s">
        <v>148</v>
      </c>
      <c r="E1734" s="20" t="s">
        <v>151</v>
      </c>
      <c r="F1734" s="20" t="s">
        <v>152</v>
      </c>
      <c r="G1734" s="20"/>
      <c r="H1734" s="21">
        <v>6000</v>
      </c>
    </row>
    <row r="1735" spans="1:8" x14ac:dyDescent="0.2">
      <c r="A1735" s="19">
        <v>414</v>
      </c>
      <c r="B1735" s="20" t="s">
        <v>556</v>
      </c>
      <c r="C1735" s="20" t="s">
        <v>70</v>
      </c>
      <c r="D1735" s="20" t="s">
        <v>148</v>
      </c>
      <c r="E1735" s="20" t="s">
        <v>153</v>
      </c>
      <c r="F1735" s="20" t="s">
        <v>154</v>
      </c>
      <c r="G1735" s="20" t="s">
        <v>204</v>
      </c>
      <c r="H1735" s="21">
        <v>3000</v>
      </c>
    </row>
    <row r="1736" spans="1:8" x14ac:dyDescent="0.2">
      <c r="A1736" s="19">
        <v>414</v>
      </c>
      <c r="B1736" s="20" t="s">
        <v>556</v>
      </c>
      <c r="C1736" s="20" t="s">
        <v>70</v>
      </c>
      <c r="D1736" s="20" t="s">
        <v>148</v>
      </c>
      <c r="E1736" s="20" t="s">
        <v>153</v>
      </c>
      <c r="F1736" s="20" t="s">
        <v>155</v>
      </c>
      <c r="G1736" s="20"/>
      <c r="H1736" s="21">
        <v>2000</v>
      </c>
    </row>
    <row r="1737" spans="1:8" x14ac:dyDescent="0.2">
      <c r="A1737" s="19">
        <v>414</v>
      </c>
      <c r="B1737" s="20" t="s">
        <v>556</v>
      </c>
      <c r="C1737" s="20" t="s">
        <v>70</v>
      </c>
      <c r="D1737" s="20" t="s">
        <v>148</v>
      </c>
      <c r="E1737" s="20" t="s">
        <v>207</v>
      </c>
      <c r="F1737" s="20" t="s">
        <v>208</v>
      </c>
      <c r="G1737" s="20"/>
      <c r="H1737" s="21">
        <v>47000</v>
      </c>
    </row>
    <row r="1738" spans="1:8" x14ac:dyDescent="0.2">
      <c r="A1738" s="19">
        <v>414</v>
      </c>
      <c r="B1738" s="20" t="s">
        <v>556</v>
      </c>
      <c r="C1738" s="20" t="s">
        <v>70</v>
      </c>
      <c r="D1738" s="20" t="s">
        <v>160</v>
      </c>
      <c r="E1738" s="20" t="s">
        <v>161</v>
      </c>
      <c r="F1738" s="20" t="s">
        <v>162</v>
      </c>
      <c r="G1738" s="20"/>
      <c r="H1738" s="21">
        <v>63000</v>
      </c>
    </row>
    <row r="1739" spans="1:8" x14ac:dyDescent="0.2">
      <c r="A1739" s="19">
        <v>414</v>
      </c>
      <c r="B1739" s="20" t="s">
        <v>556</v>
      </c>
      <c r="C1739" s="20" t="s">
        <v>70</v>
      </c>
      <c r="D1739" s="20" t="s">
        <v>160</v>
      </c>
      <c r="E1739" s="20" t="s">
        <v>161</v>
      </c>
      <c r="F1739" s="20" t="s">
        <v>163</v>
      </c>
      <c r="G1739" s="20"/>
      <c r="H1739" s="21">
        <v>45000</v>
      </c>
    </row>
    <row r="1740" spans="1:8" x14ac:dyDescent="0.2">
      <c r="A1740" s="19">
        <v>414</v>
      </c>
      <c r="B1740" s="20" t="s">
        <v>556</v>
      </c>
      <c r="C1740" s="20" t="s">
        <v>70</v>
      </c>
      <c r="D1740" s="20" t="s">
        <v>160</v>
      </c>
      <c r="E1740" s="20" t="s">
        <v>161</v>
      </c>
      <c r="F1740" s="20" t="s">
        <v>333</v>
      </c>
      <c r="G1740" s="20"/>
      <c r="H1740" s="21">
        <v>35000</v>
      </c>
    </row>
    <row r="1741" spans="1:8" x14ac:dyDescent="0.2">
      <c r="A1741" s="19">
        <v>418</v>
      </c>
      <c r="B1741" s="20" t="s">
        <v>557</v>
      </c>
      <c r="C1741" s="20" t="s">
        <v>70</v>
      </c>
      <c r="D1741" s="20" t="s">
        <v>85</v>
      </c>
      <c r="E1741" s="20" t="s">
        <v>89</v>
      </c>
      <c r="F1741" s="20" t="s">
        <v>558</v>
      </c>
      <c r="G1741" s="20" t="s">
        <v>91</v>
      </c>
      <c r="H1741" s="21">
        <v>400000</v>
      </c>
    </row>
    <row r="1742" spans="1:8" x14ac:dyDescent="0.2">
      <c r="A1742" s="19">
        <v>418</v>
      </c>
      <c r="B1742" s="20" t="s">
        <v>557</v>
      </c>
      <c r="C1742" s="20" t="s">
        <v>70</v>
      </c>
      <c r="D1742" s="20" t="s">
        <v>85</v>
      </c>
      <c r="E1742" s="20" t="s">
        <v>100</v>
      </c>
      <c r="F1742" s="20" t="s">
        <v>106</v>
      </c>
      <c r="G1742" s="20" t="s">
        <v>88</v>
      </c>
      <c r="H1742" s="21">
        <v>113000</v>
      </c>
    </row>
    <row r="1743" spans="1:8" x14ac:dyDescent="0.2">
      <c r="A1743" s="19">
        <v>418</v>
      </c>
      <c r="B1743" s="20" t="s">
        <v>557</v>
      </c>
      <c r="C1743" s="20" t="s">
        <v>70</v>
      </c>
      <c r="D1743" s="20" t="s">
        <v>85</v>
      </c>
      <c r="E1743" s="20" t="s">
        <v>100</v>
      </c>
      <c r="F1743" s="20" t="s">
        <v>108</v>
      </c>
      <c r="G1743" s="20" t="s">
        <v>88</v>
      </c>
      <c r="H1743" s="21">
        <v>566000</v>
      </c>
    </row>
    <row r="1744" spans="1:8" x14ac:dyDescent="0.2">
      <c r="A1744" s="19">
        <v>418</v>
      </c>
      <c r="B1744" s="20" t="s">
        <v>557</v>
      </c>
      <c r="C1744" s="20" t="s">
        <v>70</v>
      </c>
      <c r="D1744" s="20" t="s">
        <v>118</v>
      </c>
      <c r="E1744" s="20" t="s">
        <v>123</v>
      </c>
      <c r="F1744" s="20" t="s">
        <v>124</v>
      </c>
      <c r="G1744" s="20" t="s">
        <v>559</v>
      </c>
      <c r="H1744" s="21">
        <v>20000</v>
      </c>
    </row>
    <row r="1745" spans="1:8" x14ac:dyDescent="0.2">
      <c r="A1745" s="19">
        <v>418</v>
      </c>
      <c r="B1745" s="20" t="s">
        <v>557</v>
      </c>
      <c r="C1745" s="20" t="s">
        <v>70</v>
      </c>
      <c r="D1745" s="20" t="s">
        <v>148</v>
      </c>
      <c r="E1745" s="20" t="s">
        <v>149</v>
      </c>
      <c r="F1745" s="20" t="s">
        <v>295</v>
      </c>
      <c r="G1745" s="20"/>
      <c r="H1745" s="21">
        <v>300000</v>
      </c>
    </row>
    <row r="1746" spans="1:8" x14ac:dyDescent="0.2">
      <c r="A1746" s="19">
        <v>418</v>
      </c>
      <c r="B1746" s="20" t="s">
        <v>557</v>
      </c>
      <c r="C1746" s="20" t="s">
        <v>70</v>
      </c>
      <c r="D1746" s="20" t="s">
        <v>148</v>
      </c>
      <c r="E1746" s="20" t="s">
        <v>151</v>
      </c>
      <c r="F1746" s="20" t="s">
        <v>152</v>
      </c>
      <c r="G1746" s="20"/>
      <c r="H1746" s="21">
        <v>6000</v>
      </c>
    </row>
    <row r="1747" spans="1:8" x14ac:dyDescent="0.2">
      <c r="A1747" s="19">
        <v>418</v>
      </c>
      <c r="B1747" s="20" t="s">
        <v>557</v>
      </c>
      <c r="C1747" s="20" t="s">
        <v>70</v>
      </c>
      <c r="D1747" s="20" t="s">
        <v>148</v>
      </c>
      <c r="E1747" s="20" t="s">
        <v>153</v>
      </c>
      <c r="F1747" s="20" t="s">
        <v>154</v>
      </c>
      <c r="G1747" s="20" t="s">
        <v>260</v>
      </c>
      <c r="H1747" s="21">
        <v>14000</v>
      </c>
    </row>
    <row r="1748" spans="1:8" x14ac:dyDescent="0.2">
      <c r="A1748" s="19">
        <v>418</v>
      </c>
      <c r="B1748" s="20" t="s">
        <v>557</v>
      </c>
      <c r="C1748" s="20" t="s">
        <v>70</v>
      </c>
      <c r="D1748" s="20" t="s">
        <v>148</v>
      </c>
      <c r="E1748" s="20" t="s">
        <v>153</v>
      </c>
      <c r="F1748" s="20" t="s">
        <v>155</v>
      </c>
      <c r="G1748" s="20"/>
      <c r="H1748" s="21">
        <v>7000</v>
      </c>
    </row>
    <row r="1749" spans="1:8" x14ac:dyDescent="0.2">
      <c r="A1749" s="19">
        <v>418</v>
      </c>
      <c r="B1749" s="20" t="s">
        <v>557</v>
      </c>
      <c r="C1749" s="20" t="s">
        <v>70</v>
      </c>
      <c r="D1749" s="20" t="s">
        <v>148</v>
      </c>
      <c r="E1749" s="20" t="s">
        <v>191</v>
      </c>
      <c r="F1749" s="20" t="s">
        <v>192</v>
      </c>
      <c r="G1749" s="20"/>
      <c r="H1749" s="21">
        <v>4000</v>
      </c>
    </row>
    <row r="1750" spans="1:8" x14ac:dyDescent="0.2">
      <c r="A1750" s="19">
        <v>418</v>
      </c>
      <c r="B1750" s="20" t="s">
        <v>557</v>
      </c>
      <c r="C1750" s="20" t="s">
        <v>70</v>
      </c>
      <c r="D1750" s="20" t="s">
        <v>148</v>
      </c>
      <c r="E1750" s="20" t="s">
        <v>206</v>
      </c>
      <c r="F1750" s="20" t="s">
        <v>72</v>
      </c>
      <c r="G1750" s="20"/>
      <c r="H1750" s="21">
        <v>1082000</v>
      </c>
    </row>
    <row r="1751" spans="1:8" x14ac:dyDescent="0.2">
      <c r="A1751" s="19">
        <v>418</v>
      </c>
      <c r="B1751" s="20" t="s">
        <v>557</v>
      </c>
      <c r="C1751" s="20" t="s">
        <v>70</v>
      </c>
      <c r="D1751" s="20" t="s">
        <v>148</v>
      </c>
      <c r="E1751" s="20" t="s">
        <v>207</v>
      </c>
      <c r="F1751" s="20" t="s">
        <v>208</v>
      </c>
      <c r="G1751" s="20"/>
      <c r="H1751" s="21">
        <v>781000</v>
      </c>
    </row>
    <row r="1752" spans="1:8" x14ac:dyDescent="0.2">
      <c r="A1752" s="19">
        <v>422</v>
      </c>
      <c r="B1752" s="20" t="s">
        <v>560</v>
      </c>
      <c r="C1752" s="20" t="s">
        <v>70</v>
      </c>
      <c r="D1752" s="20" t="s">
        <v>51</v>
      </c>
      <c r="E1752" s="20" t="s">
        <v>59</v>
      </c>
      <c r="F1752" s="20" t="s">
        <v>412</v>
      </c>
      <c r="G1752" s="20" t="s">
        <v>561</v>
      </c>
      <c r="H1752" s="21">
        <v>20000</v>
      </c>
    </row>
    <row r="1753" spans="1:8" x14ac:dyDescent="0.2">
      <c r="A1753" s="19">
        <v>422</v>
      </c>
      <c r="B1753" s="20" t="s">
        <v>560</v>
      </c>
      <c r="C1753" s="20" t="s">
        <v>70</v>
      </c>
      <c r="D1753" s="20" t="s">
        <v>71</v>
      </c>
      <c r="E1753" s="20" t="s">
        <v>72</v>
      </c>
      <c r="F1753" s="20" t="s">
        <v>73</v>
      </c>
      <c r="G1753" s="20"/>
      <c r="H1753" s="21">
        <v>78000</v>
      </c>
    </row>
    <row r="1754" spans="1:8" x14ac:dyDescent="0.2">
      <c r="A1754" s="19">
        <v>422</v>
      </c>
      <c r="B1754" s="20" t="s">
        <v>560</v>
      </c>
      <c r="C1754" s="20" t="s">
        <v>70</v>
      </c>
      <c r="D1754" s="20" t="s">
        <v>71</v>
      </c>
      <c r="E1754" s="20" t="s">
        <v>72</v>
      </c>
      <c r="F1754" s="20" t="s">
        <v>74</v>
      </c>
      <c r="G1754" s="20"/>
      <c r="H1754" s="21">
        <v>14000</v>
      </c>
    </row>
    <row r="1755" spans="1:8" x14ac:dyDescent="0.2">
      <c r="A1755" s="19">
        <v>422</v>
      </c>
      <c r="B1755" s="20" t="s">
        <v>560</v>
      </c>
      <c r="C1755" s="20" t="s">
        <v>70</v>
      </c>
      <c r="D1755" s="20" t="s">
        <v>71</v>
      </c>
      <c r="E1755" s="20" t="s">
        <v>72</v>
      </c>
      <c r="F1755" s="20" t="s">
        <v>75</v>
      </c>
      <c r="G1755" s="20"/>
      <c r="H1755" s="21">
        <v>24000</v>
      </c>
    </row>
    <row r="1756" spans="1:8" x14ac:dyDescent="0.2">
      <c r="A1756" s="19">
        <v>422</v>
      </c>
      <c r="B1756" s="20" t="s">
        <v>560</v>
      </c>
      <c r="C1756" s="20" t="s">
        <v>70</v>
      </c>
      <c r="D1756" s="20" t="s">
        <v>71</v>
      </c>
      <c r="E1756" s="20" t="s">
        <v>72</v>
      </c>
      <c r="F1756" s="20" t="s">
        <v>76</v>
      </c>
      <c r="G1756" s="20"/>
      <c r="H1756" s="21">
        <v>20000</v>
      </c>
    </row>
    <row r="1757" spans="1:8" x14ac:dyDescent="0.2">
      <c r="A1757" s="19">
        <v>422</v>
      </c>
      <c r="B1757" s="20" t="s">
        <v>560</v>
      </c>
      <c r="C1757" s="20" t="s">
        <v>70</v>
      </c>
      <c r="D1757" s="20" t="s">
        <v>71</v>
      </c>
      <c r="E1757" s="20" t="s">
        <v>81</v>
      </c>
      <c r="F1757" s="20" t="s">
        <v>82</v>
      </c>
      <c r="G1757" s="20"/>
      <c r="H1757" s="21">
        <v>21000</v>
      </c>
    </row>
    <row r="1758" spans="1:8" x14ac:dyDescent="0.2">
      <c r="A1758" s="19">
        <v>422</v>
      </c>
      <c r="B1758" s="20" t="s">
        <v>560</v>
      </c>
      <c r="C1758" s="20" t="s">
        <v>70</v>
      </c>
      <c r="D1758" s="20" t="s">
        <v>71</v>
      </c>
      <c r="E1758" s="20" t="s">
        <v>81</v>
      </c>
      <c r="F1758" s="20" t="s">
        <v>83</v>
      </c>
      <c r="G1758" s="20"/>
      <c r="H1758" s="21">
        <v>2000</v>
      </c>
    </row>
    <row r="1759" spans="1:8" x14ac:dyDescent="0.2">
      <c r="A1759" s="19">
        <v>422</v>
      </c>
      <c r="B1759" s="20" t="s">
        <v>560</v>
      </c>
      <c r="C1759" s="20" t="s">
        <v>70</v>
      </c>
      <c r="D1759" s="20" t="s">
        <v>71</v>
      </c>
      <c r="E1759" s="20" t="s">
        <v>81</v>
      </c>
      <c r="F1759" s="20" t="s">
        <v>84</v>
      </c>
      <c r="G1759" s="20"/>
      <c r="H1759" s="21">
        <v>12000</v>
      </c>
    </row>
    <row r="1760" spans="1:8" x14ac:dyDescent="0.2">
      <c r="A1760" s="19">
        <v>422</v>
      </c>
      <c r="B1760" s="20" t="s">
        <v>560</v>
      </c>
      <c r="C1760" s="20" t="s">
        <v>70</v>
      </c>
      <c r="D1760" s="20" t="s">
        <v>85</v>
      </c>
      <c r="E1760" s="20" t="s">
        <v>86</v>
      </c>
      <c r="F1760" s="20" t="s">
        <v>189</v>
      </c>
      <c r="G1760" s="20" t="s">
        <v>88</v>
      </c>
      <c r="H1760" s="21">
        <v>44000</v>
      </c>
    </row>
    <row r="1761" spans="1:8" x14ac:dyDescent="0.2">
      <c r="A1761" s="19">
        <v>422</v>
      </c>
      <c r="B1761" s="20" t="s">
        <v>560</v>
      </c>
      <c r="C1761" s="20" t="s">
        <v>70</v>
      </c>
      <c r="D1761" s="20" t="s">
        <v>85</v>
      </c>
      <c r="E1761" s="20" t="s">
        <v>86</v>
      </c>
      <c r="F1761" s="20" t="s">
        <v>87</v>
      </c>
      <c r="G1761" s="20" t="s">
        <v>88</v>
      </c>
      <c r="H1761" s="21">
        <v>35000</v>
      </c>
    </row>
    <row r="1762" spans="1:8" x14ac:dyDescent="0.2">
      <c r="A1762" s="19">
        <v>422</v>
      </c>
      <c r="B1762" s="20" t="s">
        <v>560</v>
      </c>
      <c r="C1762" s="20" t="s">
        <v>70</v>
      </c>
      <c r="D1762" s="20" t="s">
        <v>85</v>
      </c>
      <c r="E1762" s="20" t="s">
        <v>317</v>
      </c>
      <c r="F1762" s="20" t="s">
        <v>318</v>
      </c>
      <c r="G1762" s="20" t="s">
        <v>88</v>
      </c>
      <c r="H1762" s="21">
        <v>5000</v>
      </c>
    </row>
    <row r="1763" spans="1:8" x14ac:dyDescent="0.2">
      <c r="A1763" s="19">
        <v>422</v>
      </c>
      <c r="B1763" s="20" t="s">
        <v>560</v>
      </c>
      <c r="C1763" s="20" t="s">
        <v>70</v>
      </c>
      <c r="D1763" s="20" t="s">
        <v>85</v>
      </c>
      <c r="E1763" s="20" t="s">
        <v>317</v>
      </c>
      <c r="F1763" s="20" t="s">
        <v>320</v>
      </c>
      <c r="G1763" s="20" t="s">
        <v>88</v>
      </c>
      <c r="H1763" s="21">
        <v>2000</v>
      </c>
    </row>
    <row r="1764" spans="1:8" x14ac:dyDescent="0.2">
      <c r="A1764" s="19">
        <v>422</v>
      </c>
      <c r="B1764" s="20" t="s">
        <v>560</v>
      </c>
      <c r="C1764" s="20" t="s">
        <v>70</v>
      </c>
      <c r="D1764" s="20" t="s">
        <v>85</v>
      </c>
      <c r="E1764" s="20" t="s">
        <v>89</v>
      </c>
      <c r="F1764" s="20" t="s">
        <v>90</v>
      </c>
      <c r="G1764" s="20" t="s">
        <v>91</v>
      </c>
      <c r="H1764" s="21">
        <v>125000</v>
      </c>
    </row>
    <row r="1765" spans="1:8" x14ac:dyDescent="0.2">
      <c r="A1765" s="19">
        <v>422</v>
      </c>
      <c r="B1765" s="20" t="s">
        <v>560</v>
      </c>
      <c r="C1765" s="20" t="s">
        <v>70</v>
      </c>
      <c r="D1765" s="20" t="s">
        <v>85</v>
      </c>
      <c r="E1765" s="20" t="s">
        <v>89</v>
      </c>
      <c r="F1765" s="20" t="s">
        <v>94</v>
      </c>
      <c r="G1765" s="20" t="s">
        <v>91</v>
      </c>
      <c r="H1765" s="21">
        <v>4000</v>
      </c>
    </row>
    <row r="1766" spans="1:8" x14ac:dyDescent="0.2">
      <c r="A1766" s="19">
        <v>422</v>
      </c>
      <c r="B1766" s="20" t="s">
        <v>560</v>
      </c>
      <c r="C1766" s="20" t="s">
        <v>70</v>
      </c>
      <c r="D1766" s="20" t="s">
        <v>85</v>
      </c>
      <c r="E1766" s="20" t="s">
        <v>95</v>
      </c>
      <c r="F1766" s="20" t="s">
        <v>98</v>
      </c>
      <c r="G1766" s="20" t="s">
        <v>88</v>
      </c>
      <c r="H1766" s="21">
        <v>110000</v>
      </c>
    </row>
    <row r="1767" spans="1:8" x14ac:dyDescent="0.2">
      <c r="A1767" s="19">
        <v>422</v>
      </c>
      <c r="B1767" s="20" t="s">
        <v>560</v>
      </c>
      <c r="C1767" s="20" t="s">
        <v>70</v>
      </c>
      <c r="D1767" s="20" t="s">
        <v>85</v>
      </c>
      <c r="E1767" s="20" t="s">
        <v>100</v>
      </c>
      <c r="F1767" s="20" t="s">
        <v>107</v>
      </c>
      <c r="G1767" s="20" t="s">
        <v>88</v>
      </c>
      <c r="H1767" s="21">
        <v>7000</v>
      </c>
    </row>
    <row r="1768" spans="1:8" x14ac:dyDescent="0.2">
      <c r="A1768" s="19">
        <v>422</v>
      </c>
      <c r="B1768" s="20" t="s">
        <v>560</v>
      </c>
      <c r="C1768" s="20" t="s">
        <v>70</v>
      </c>
      <c r="D1768" s="20" t="s">
        <v>109</v>
      </c>
      <c r="E1768" s="20" t="s">
        <v>59</v>
      </c>
      <c r="F1768" s="20" t="s">
        <v>117</v>
      </c>
      <c r="G1768" s="20" t="s">
        <v>562</v>
      </c>
      <c r="H1768" s="21">
        <v>12000</v>
      </c>
    </row>
    <row r="1769" spans="1:8" x14ac:dyDescent="0.2">
      <c r="A1769" s="19">
        <v>422</v>
      </c>
      <c r="B1769" s="20" t="s">
        <v>560</v>
      </c>
      <c r="C1769" s="20" t="s">
        <v>70</v>
      </c>
      <c r="D1769" s="20" t="s">
        <v>118</v>
      </c>
      <c r="E1769" s="20" t="s">
        <v>123</v>
      </c>
      <c r="F1769" s="20" t="s">
        <v>124</v>
      </c>
      <c r="G1769" s="20" t="s">
        <v>563</v>
      </c>
      <c r="H1769" s="21">
        <v>20000</v>
      </c>
    </row>
    <row r="1770" spans="1:8" x14ac:dyDescent="0.2">
      <c r="A1770" s="19">
        <v>422</v>
      </c>
      <c r="B1770" s="20" t="s">
        <v>560</v>
      </c>
      <c r="C1770" s="20" t="s">
        <v>70</v>
      </c>
      <c r="D1770" s="20" t="s">
        <v>118</v>
      </c>
      <c r="E1770" s="20" t="s">
        <v>134</v>
      </c>
      <c r="F1770" s="20" t="s">
        <v>139</v>
      </c>
      <c r="G1770" s="20" t="s">
        <v>347</v>
      </c>
      <c r="H1770" s="21">
        <v>40000</v>
      </c>
    </row>
    <row r="1771" spans="1:8" x14ac:dyDescent="0.2">
      <c r="A1771" s="19">
        <v>422</v>
      </c>
      <c r="B1771" s="20" t="s">
        <v>560</v>
      </c>
      <c r="C1771" s="20" t="s">
        <v>70</v>
      </c>
      <c r="D1771" s="20" t="s">
        <v>118</v>
      </c>
      <c r="E1771" s="20" t="s">
        <v>134</v>
      </c>
      <c r="F1771" s="20" t="s">
        <v>367</v>
      </c>
      <c r="G1771" s="20" t="s">
        <v>518</v>
      </c>
      <c r="H1771" s="21">
        <v>10000</v>
      </c>
    </row>
    <row r="1772" spans="1:8" x14ac:dyDescent="0.2">
      <c r="A1772" s="19">
        <v>422</v>
      </c>
      <c r="B1772" s="20" t="s">
        <v>560</v>
      </c>
      <c r="C1772" s="20" t="s">
        <v>70</v>
      </c>
      <c r="D1772" s="20" t="s">
        <v>179</v>
      </c>
      <c r="E1772" s="20" t="s">
        <v>180</v>
      </c>
      <c r="F1772" s="20" t="s">
        <v>181</v>
      </c>
      <c r="G1772" s="20" t="s">
        <v>91</v>
      </c>
      <c r="H1772" s="21">
        <v>3000</v>
      </c>
    </row>
    <row r="1773" spans="1:8" x14ac:dyDescent="0.2">
      <c r="A1773" s="19">
        <v>422</v>
      </c>
      <c r="B1773" s="20" t="s">
        <v>560</v>
      </c>
      <c r="C1773" s="20" t="s">
        <v>70</v>
      </c>
      <c r="D1773" s="20" t="s">
        <v>148</v>
      </c>
      <c r="E1773" s="20" t="s">
        <v>149</v>
      </c>
      <c r="F1773" s="20" t="s">
        <v>150</v>
      </c>
      <c r="G1773" s="20"/>
      <c r="H1773" s="21">
        <v>22000</v>
      </c>
    </row>
    <row r="1774" spans="1:8" x14ac:dyDescent="0.2">
      <c r="A1774" s="19">
        <v>422</v>
      </c>
      <c r="B1774" s="20" t="s">
        <v>560</v>
      </c>
      <c r="C1774" s="20" t="s">
        <v>70</v>
      </c>
      <c r="D1774" s="20" t="s">
        <v>148</v>
      </c>
      <c r="E1774" s="20" t="s">
        <v>151</v>
      </c>
      <c r="F1774" s="20" t="s">
        <v>152</v>
      </c>
      <c r="G1774" s="20"/>
      <c r="H1774" s="21">
        <v>6000</v>
      </c>
    </row>
    <row r="1775" spans="1:8" x14ac:dyDescent="0.2">
      <c r="A1775" s="19">
        <v>422</v>
      </c>
      <c r="B1775" s="20" t="s">
        <v>560</v>
      </c>
      <c r="C1775" s="20" t="s">
        <v>70</v>
      </c>
      <c r="D1775" s="20" t="s">
        <v>148</v>
      </c>
      <c r="E1775" s="20" t="s">
        <v>153</v>
      </c>
      <c r="F1775" s="20" t="s">
        <v>154</v>
      </c>
      <c r="G1775" s="20" t="s">
        <v>204</v>
      </c>
      <c r="H1775" s="21">
        <v>1000</v>
      </c>
    </row>
    <row r="1776" spans="1:8" x14ac:dyDescent="0.2">
      <c r="A1776" s="19">
        <v>422</v>
      </c>
      <c r="B1776" s="20" t="s">
        <v>560</v>
      </c>
      <c r="C1776" s="20" t="s">
        <v>70</v>
      </c>
      <c r="D1776" s="20" t="s">
        <v>148</v>
      </c>
      <c r="E1776" s="20" t="s">
        <v>153</v>
      </c>
      <c r="F1776" s="20" t="s">
        <v>155</v>
      </c>
      <c r="G1776" s="20"/>
      <c r="H1776" s="21">
        <v>5000</v>
      </c>
    </row>
    <row r="1777" spans="1:8" x14ac:dyDescent="0.2">
      <c r="A1777" s="19">
        <v>422</v>
      </c>
      <c r="B1777" s="20" t="s">
        <v>560</v>
      </c>
      <c r="C1777" s="20" t="s">
        <v>70</v>
      </c>
      <c r="D1777" s="20" t="s">
        <v>148</v>
      </c>
      <c r="E1777" s="20" t="s">
        <v>206</v>
      </c>
      <c r="F1777" s="20" t="s">
        <v>72</v>
      </c>
      <c r="G1777" s="20"/>
      <c r="H1777" s="21">
        <v>94000</v>
      </c>
    </row>
    <row r="1778" spans="1:8" x14ac:dyDescent="0.2">
      <c r="A1778" s="19">
        <v>422</v>
      </c>
      <c r="B1778" s="20" t="s">
        <v>560</v>
      </c>
      <c r="C1778" s="20" t="s">
        <v>70</v>
      </c>
      <c r="D1778" s="20" t="s">
        <v>148</v>
      </c>
      <c r="E1778" s="20" t="s">
        <v>207</v>
      </c>
      <c r="F1778" s="20" t="s">
        <v>208</v>
      </c>
      <c r="G1778" s="20"/>
      <c r="H1778" s="21">
        <v>68000</v>
      </c>
    </row>
    <row r="1779" spans="1:8" x14ac:dyDescent="0.2">
      <c r="A1779" s="19">
        <v>435</v>
      </c>
      <c r="B1779" s="20" t="s">
        <v>564</v>
      </c>
      <c r="C1779" s="20" t="s">
        <v>70</v>
      </c>
      <c r="D1779" s="20" t="s">
        <v>160</v>
      </c>
      <c r="E1779" s="20" t="s">
        <v>161</v>
      </c>
      <c r="F1779" s="20" t="s">
        <v>162</v>
      </c>
      <c r="G1779" s="20"/>
      <c r="H1779" s="21">
        <v>63000</v>
      </c>
    </row>
    <row r="1780" spans="1:8" x14ac:dyDescent="0.2">
      <c r="A1780" s="19">
        <v>435</v>
      </c>
      <c r="B1780" s="20" t="s">
        <v>564</v>
      </c>
      <c r="C1780" s="20" t="s">
        <v>70</v>
      </c>
      <c r="D1780" s="20" t="s">
        <v>160</v>
      </c>
      <c r="E1780" s="20" t="s">
        <v>161</v>
      </c>
      <c r="F1780" s="20" t="s">
        <v>163</v>
      </c>
      <c r="G1780" s="20"/>
      <c r="H1780" s="21">
        <v>334000</v>
      </c>
    </row>
    <row r="1781" spans="1:8" x14ac:dyDescent="0.2">
      <c r="A1781" s="19">
        <v>435</v>
      </c>
      <c r="B1781" s="20" t="s">
        <v>564</v>
      </c>
      <c r="C1781" s="20" t="s">
        <v>70</v>
      </c>
      <c r="D1781" s="20" t="s">
        <v>160</v>
      </c>
      <c r="E1781" s="20" t="s">
        <v>161</v>
      </c>
      <c r="F1781" s="20" t="s">
        <v>333</v>
      </c>
      <c r="G1781" s="20"/>
      <c r="H1781" s="21">
        <v>256000</v>
      </c>
    </row>
    <row r="1782" spans="1:8" x14ac:dyDescent="0.2">
      <c r="A1782" s="19">
        <v>436</v>
      </c>
      <c r="B1782" s="20" t="s">
        <v>565</v>
      </c>
      <c r="C1782" s="20" t="s">
        <v>70</v>
      </c>
      <c r="D1782" s="20" t="s">
        <v>85</v>
      </c>
      <c r="E1782" s="20" t="s">
        <v>86</v>
      </c>
      <c r="F1782" s="20" t="s">
        <v>189</v>
      </c>
      <c r="G1782" s="20"/>
      <c r="H1782" s="21">
        <v>14000</v>
      </c>
    </row>
    <row r="1783" spans="1:8" ht="23" x14ac:dyDescent="0.2">
      <c r="A1783" s="19">
        <v>436</v>
      </c>
      <c r="B1783" s="20" t="s">
        <v>565</v>
      </c>
      <c r="C1783" s="20" t="s">
        <v>70</v>
      </c>
      <c r="D1783" s="20" t="s">
        <v>85</v>
      </c>
      <c r="E1783" s="20" t="s">
        <v>89</v>
      </c>
      <c r="F1783" s="20" t="s">
        <v>90</v>
      </c>
      <c r="G1783" s="20" t="s">
        <v>566</v>
      </c>
      <c r="H1783" s="21">
        <v>10000</v>
      </c>
    </row>
    <row r="1784" spans="1:8" x14ac:dyDescent="0.2">
      <c r="A1784" s="19">
        <v>436</v>
      </c>
      <c r="B1784" s="20" t="s">
        <v>565</v>
      </c>
      <c r="C1784" s="20" t="s">
        <v>70</v>
      </c>
      <c r="D1784" s="20" t="s">
        <v>179</v>
      </c>
      <c r="E1784" s="20" t="s">
        <v>185</v>
      </c>
      <c r="F1784" s="20" t="s">
        <v>186</v>
      </c>
      <c r="G1784" s="20"/>
      <c r="H1784" s="21">
        <v>540000</v>
      </c>
    </row>
    <row r="1785" spans="1:8" x14ac:dyDescent="0.2">
      <c r="A1785" s="19">
        <v>436</v>
      </c>
      <c r="B1785" s="20" t="s">
        <v>565</v>
      </c>
      <c r="C1785" s="20" t="s">
        <v>70</v>
      </c>
      <c r="D1785" s="20" t="s">
        <v>148</v>
      </c>
      <c r="E1785" s="20" t="s">
        <v>206</v>
      </c>
      <c r="F1785" s="20" t="s">
        <v>72</v>
      </c>
      <c r="G1785" s="20"/>
      <c r="H1785" s="21">
        <v>52000</v>
      </c>
    </row>
    <row r="1786" spans="1:8" x14ac:dyDescent="0.2">
      <c r="A1786" s="19">
        <v>436</v>
      </c>
      <c r="B1786" s="20" t="s">
        <v>565</v>
      </c>
      <c r="C1786" s="20" t="s">
        <v>70</v>
      </c>
      <c r="D1786" s="20" t="s">
        <v>148</v>
      </c>
      <c r="E1786" s="20" t="s">
        <v>207</v>
      </c>
      <c r="F1786" s="20" t="s">
        <v>208</v>
      </c>
      <c r="G1786" s="20"/>
      <c r="H1786" s="21">
        <v>37000</v>
      </c>
    </row>
    <row r="1787" spans="1:8" ht="23" x14ac:dyDescent="0.2">
      <c r="A1787" s="19">
        <v>437</v>
      </c>
      <c r="B1787" s="20" t="s">
        <v>567</v>
      </c>
      <c r="C1787" s="20" t="s">
        <v>70</v>
      </c>
      <c r="D1787" s="20" t="s">
        <v>51</v>
      </c>
      <c r="E1787" s="20" t="s">
        <v>59</v>
      </c>
      <c r="F1787" s="20" t="s">
        <v>412</v>
      </c>
      <c r="G1787" s="20" t="s">
        <v>568</v>
      </c>
      <c r="H1787" s="21">
        <v>14000</v>
      </c>
    </row>
    <row r="1788" spans="1:8" ht="23" x14ac:dyDescent="0.2">
      <c r="A1788" s="19">
        <v>437</v>
      </c>
      <c r="B1788" s="20" t="s">
        <v>567</v>
      </c>
      <c r="C1788" s="20" t="s">
        <v>70</v>
      </c>
      <c r="D1788" s="20" t="s">
        <v>118</v>
      </c>
      <c r="E1788" s="20" t="s">
        <v>119</v>
      </c>
      <c r="F1788" s="20" t="s">
        <v>120</v>
      </c>
      <c r="G1788" s="20" t="s">
        <v>507</v>
      </c>
      <c r="H1788" s="21">
        <v>35000</v>
      </c>
    </row>
    <row r="1789" spans="1:8" ht="23" x14ac:dyDescent="0.2">
      <c r="A1789" s="19">
        <v>437</v>
      </c>
      <c r="B1789" s="20" t="s">
        <v>567</v>
      </c>
      <c r="C1789" s="20" t="s">
        <v>70</v>
      </c>
      <c r="D1789" s="20" t="s">
        <v>118</v>
      </c>
      <c r="E1789" s="20" t="s">
        <v>123</v>
      </c>
      <c r="F1789" s="20" t="s">
        <v>123</v>
      </c>
      <c r="G1789" s="20"/>
      <c r="H1789" s="21">
        <v>9000</v>
      </c>
    </row>
    <row r="1790" spans="1:8" ht="23" x14ac:dyDescent="0.2">
      <c r="A1790" s="19">
        <v>437</v>
      </c>
      <c r="B1790" s="20" t="s">
        <v>567</v>
      </c>
      <c r="C1790" s="20" t="s">
        <v>70</v>
      </c>
      <c r="D1790" s="20" t="s">
        <v>179</v>
      </c>
      <c r="E1790" s="20" t="s">
        <v>221</v>
      </c>
      <c r="F1790" s="20" t="s">
        <v>275</v>
      </c>
      <c r="G1790" s="20" t="s">
        <v>91</v>
      </c>
      <c r="H1790" s="21">
        <v>50000</v>
      </c>
    </row>
    <row r="1791" spans="1:8" ht="23" x14ac:dyDescent="0.2">
      <c r="A1791" s="19">
        <v>437</v>
      </c>
      <c r="B1791" s="20" t="s">
        <v>567</v>
      </c>
      <c r="C1791" s="20" t="s">
        <v>70</v>
      </c>
      <c r="D1791" s="20" t="s">
        <v>179</v>
      </c>
      <c r="E1791" s="20" t="s">
        <v>313</v>
      </c>
      <c r="F1791" s="20" t="s">
        <v>314</v>
      </c>
      <c r="G1791" s="20" t="s">
        <v>91</v>
      </c>
      <c r="H1791" s="21">
        <v>20000</v>
      </c>
    </row>
    <row r="1792" spans="1:8" ht="23" x14ac:dyDescent="0.2">
      <c r="A1792" s="19">
        <v>437</v>
      </c>
      <c r="B1792" s="20" t="s">
        <v>567</v>
      </c>
      <c r="C1792" s="20" t="s">
        <v>70</v>
      </c>
      <c r="D1792" s="20" t="s">
        <v>179</v>
      </c>
      <c r="E1792" s="20" t="s">
        <v>185</v>
      </c>
      <c r="F1792" s="20" t="s">
        <v>264</v>
      </c>
      <c r="G1792" s="20"/>
      <c r="H1792" s="21">
        <v>558000</v>
      </c>
    </row>
    <row r="1793" spans="1:8" ht="23" x14ac:dyDescent="0.2">
      <c r="A1793" s="19">
        <v>437</v>
      </c>
      <c r="B1793" s="20" t="s">
        <v>567</v>
      </c>
      <c r="C1793" s="20" t="s">
        <v>70</v>
      </c>
      <c r="D1793" s="20" t="s">
        <v>148</v>
      </c>
      <c r="E1793" s="20" t="s">
        <v>206</v>
      </c>
      <c r="F1793" s="20" t="s">
        <v>440</v>
      </c>
      <c r="G1793" s="20"/>
      <c r="H1793" s="21">
        <v>2000</v>
      </c>
    </row>
    <row r="1794" spans="1:8" ht="23" x14ac:dyDescent="0.2">
      <c r="A1794" s="19">
        <v>440</v>
      </c>
      <c r="B1794" s="20" t="s">
        <v>569</v>
      </c>
      <c r="C1794" s="20" t="s">
        <v>70</v>
      </c>
      <c r="D1794" s="20" t="s">
        <v>118</v>
      </c>
      <c r="E1794" s="20" t="s">
        <v>123</v>
      </c>
      <c r="F1794" s="20" t="s">
        <v>124</v>
      </c>
      <c r="G1794" s="20"/>
      <c r="H1794" s="21">
        <v>1000</v>
      </c>
    </row>
    <row r="1795" spans="1:8" ht="23" x14ac:dyDescent="0.2">
      <c r="A1795" s="19">
        <v>440</v>
      </c>
      <c r="B1795" s="20" t="s">
        <v>569</v>
      </c>
      <c r="C1795" s="20" t="s">
        <v>70</v>
      </c>
      <c r="D1795" s="20" t="s">
        <v>118</v>
      </c>
      <c r="E1795" s="20" t="s">
        <v>123</v>
      </c>
      <c r="F1795" s="20" t="s">
        <v>123</v>
      </c>
      <c r="G1795" s="20"/>
      <c r="H1795" s="21">
        <v>1000000</v>
      </c>
    </row>
    <row r="1796" spans="1:8" ht="23" x14ac:dyDescent="0.2">
      <c r="A1796" s="19">
        <v>440</v>
      </c>
      <c r="B1796" s="20" t="s">
        <v>569</v>
      </c>
      <c r="C1796" s="20" t="s">
        <v>70</v>
      </c>
      <c r="D1796" s="20" t="s">
        <v>118</v>
      </c>
      <c r="E1796" s="20" t="s">
        <v>131</v>
      </c>
      <c r="F1796" s="20" t="s">
        <v>132</v>
      </c>
      <c r="G1796" s="20"/>
      <c r="H1796" s="21">
        <v>40000</v>
      </c>
    </row>
    <row r="1797" spans="1:8" ht="23" x14ac:dyDescent="0.2">
      <c r="A1797" s="19">
        <v>440</v>
      </c>
      <c r="B1797" s="20" t="s">
        <v>569</v>
      </c>
      <c r="C1797" s="20" t="s">
        <v>70</v>
      </c>
      <c r="D1797" s="20" t="s">
        <v>118</v>
      </c>
      <c r="E1797" s="20" t="s">
        <v>134</v>
      </c>
      <c r="F1797" s="20" t="s">
        <v>367</v>
      </c>
      <c r="G1797" s="20"/>
      <c r="H1797" s="21">
        <v>2000000</v>
      </c>
    </row>
    <row r="1798" spans="1:8" ht="23" x14ac:dyDescent="0.2">
      <c r="A1798" s="19">
        <v>440</v>
      </c>
      <c r="B1798" s="20" t="s">
        <v>569</v>
      </c>
      <c r="C1798" s="20" t="s">
        <v>70</v>
      </c>
      <c r="D1798" s="20" t="s">
        <v>141</v>
      </c>
      <c r="E1798" s="20" t="s">
        <v>145</v>
      </c>
      <c r="F1798" s="20" t="s">
        <v>363</v>
      </c>
      <c r="G1798" s="20" t="s">
        <v>570</v>
      </c>
      <c r="H1798" s="21">
        <v>600000</v>
      </c>
    </row>
    <row r="1799" spans="1:8" ht="23" x14ac:dyDescent="0.2">
      <c r="A1799" s="19">
        <v>440</v>
      </c>
      <c r="B1799" s="20" t="s">
        <v>569</v>
      </c>
      <c r="C1799" s="20" t="s">
        <v>70</v>
      </c>
      <c r="D1799" s="20" t="s">
        <v>148</v>
      </c>
      <c r="E1799" s="20" t="s">
        <v>149</v>
      </c>
      <c r="F1799" s="20" t="s">
        <v>150</v>
      </c>
      <c r="G1799" s="20"/>
      <c r="H1799" s="21">
        <v>129000</v>
      </c>
    </row>
    <row r="1800" spans="1:8" ht="23" x14ac:dyDescent="0.2">
      <c r="A1800" s="19">
        <v>440</v>
      </c>
      <c r="B1800" s="20" t="s">
        <v>569</v>
      </c>
      <c r="C1800" s="20" t="s">
        <v>70</v>
      </c>
      <c r="D1800" s="20" t="s">
        <v>148</v>
      </c>
      <c r="E1800" s="20" t="s">
        <v>151</v>
      </c>
      <c r="F1800" s="20" t="s">
        <v>152</v>
      </c>
      <c r="G1800" s="20"/>
      <c r="H1800" s="21">
        <v>6000</v>
      </c>
    </row>
    <row r="1801" spans="1:8" ht="23" x14ac:dyDescent="0.2">
      <c r="A1801" s="19">
        <v>440</v>
      </c>
      <c r="B1801" s="20" t="s">
        <v>569</v>
      </c>
      <c r="C1801" s="20" t="s">
        <v>70</v>
      </c>
      <c r="D1801" s="20" t="s">
        <v>148</v>
      </c>
      <c r="E1801" s="20" t="s">
        <v>153</v>
      </c>
      <c r="F1801" s="20" t="s">
        <v>154</v>
      </c>
      <c r="G1801" s="20" t="s">
        <v>571</v>
      </c>
      <c r="H1801" s="21">
        <v>34000</v>
      </c>
    </row>
    <row r="1802" spans="1:8" ht="23" x14ac:dyDescent="0.2">
      <c r="A1802" s="19">
        <v>440</v>
      </c>
      <c r="B1802" s="20" t="s">
        <v>569</v>
      </c>
      <c r="C1802" s="20" t="s">
        <v>70</v>
      </c>
      <c r="D1802" s="20" t="s">
        <v>148</v>
      </c>
      <c r="E1802" s="20" t="s">
        <v>153</v>
      </c>
      <c r="F1802" s="20" t="s">
        <v>155</v>
      </c>
      <c r="G1802" s="20"/>
      <c r="H1802" s="21">
        <v>113000</v>
      </c>
    </row>
    <row r="1803" spans="1:8" ht="23" x14ac:dyDescent="0.2">
      <c r="A1803" s="19">
        <v>440</v>
      </c>
      <c r="B1803" s="20" t="s">
        <v>569</v>
      </c>
      <c r="C1803" s="20" t="s">
        <v>70</v>
      </c>
      <c r="D1803" s="20" t="s">
        <v>148</v>
      </c>
      <c r="E1803" s="20" t="s">
        <v>191</v>
      </c>
      <c r="F1803" s="20" t="s">
        <v>192</v>
      </c>
      <c r="G1803" s="20"/>
      <c r="H1803" s="21">
        <v>3000</v>
      </c>
    </row>
    <row r="1804" spans="1:8" ht="23" x14ac:dyDescent="0.2">
      <c r="A1804" s="19">
        <v>440</v>
      </c>
      <c r="B1804" s="20" t="s">
        <v>569</v>
      </c>
      <c r="C1804" s="20" t="s">
        <v>70</v>
      </c>
      <c r="D1804" s="20" t="s">
        <v>148</v>
      </c>
      <c r="E1804" s="20" t="s">
        <v>142</v>
      </c>
      <c r="F1804" s="20" t="s">
        <v>159</v>
      </c>
      <c r="G1804" s="20"/>
      <c r="H1804" s="21">
        <v>24000</v>
      </c>
    </row>
    <row r="1805" spans="1:8" ht="23" x14ac:dyDescent="0.2">
      <c r="A1805" s="19">
        <v>440</v>
      </c>
      <c r="B1805" s="20" t="s">
        <v>569</v>
      </c>
      <c r="C1805" s="20" t="s">
        <v>70</v>
      </c>
      <c r="D1805" s="20" t="s">
        <v>148</v>
      </c>
      <c r="E1805" s="20" t="s">
        <v>206</v>
      </c>
      <c r="F1805" s="20" t="s">
        <v>72</v>
      </c>
      <c r="G1805" s="20"/>
      <c r="H1805" s="21">
        <v>898000</v>
      </c>
    </row>
    <row r="1806" spans="1:8" ht="23" x14ac:dyDescent="0.2">
      <c r="A1806" s="19">
        <v>440</v>
      </c>
      <c r="B1806" s="20" t="s">
        <v>569</v>
      </c>
      <c r="C1806" s="20" t="s">
        <v>70</v>
      </c>
      <c r="D1806" s="20" t="s">
        <v>148</v>
      </c>
      <c r="E1806" s="20" t="s">
        <v>207</v>
      </c>
      <c r="F1806" s="20" t="s">
        <v>208</v>
      </c>
      <c r="G1806" s="20"/>
      <c r="H1806" s="21">
        <v>647000</v>
      </c>
    </row>
    <row r="1807" spans="1:8" ht="23" x14ac:dyDescent="0.2">
      <c r="A1807" s="19">
        <v>440</v>
      </c>
      <c r="B1807" s="20" t="s">
        <v>569</v>
      </c>
      <c r="C1807" s="20" t="s">
        <v>70</v>
      </c>
      <c r="D1807" s="20" t="s">
        <v>160</v>
      </c>
      <c r="E1807" s="20" t="s">
        <v>161</v>
      </c>
      <c r="F1807" s="20" t="s">
        <v>162</v>
      </c>
      <c r="G1807" s="20"/>
      <c r="H1807" s="21">
        <v>63000</v>
      </c>
    </row>
    <row r="1808" spans="1:8" ht="23" x14ac:dyDescent="0.2">
      <c r="A1808" s="19">
        <v>440</v>
      </c>
      <c r="B1808" s="20" t="s">
        <v>569</v>
      </c>
      <c r="C1808" s="20" t="s">
        <v>70</v>
      </c>
      <c r="D1808" s="20" t="s">
        <v>160</v>
      </c>
      <c r="E1808" s="20" t="s">
        <v>161</v>
      </c>
      <c r="F1808" s="20" t="s">
        <v>163</v>
      </c>
      <c r="G1808" s="20"/>
      <c r="H1808" s="21">
        <v>627000</v>
      </c>
    </row>
    <row r="1809" spans="1:8" ht="23" x14ac:dyDescent="0.2">
      <c r="A1809" s="19">
        <v>440</v>
      </c>
      <c r="B1809" s="20" t="s">
        <v>569</v>
      </c>
      <c r="C1809" s="20" t="s">
        <v>70</v>
      </c>
      <c r="D1809" s="20" t="s">
        <v>160</v>
      </c>
      <c r="E1809" s="20" t="s">
        <v>161</v>
      </c>
      <c r="F1809" s="20" t="s">
        <v>333</v>
      </c>
      <c r="G1809" s="20"/>
      <c r="H1809" s="21">
        <v>481000</v>
      </c>
    </row>
    <row r="1810" spans="1:8" x14ac:dyDescent="0.2">
      <c r="A1810" s="19">
        <v>447</v>
      </c>
      <c r="B1810" s="20" t="s">
        <v>572</v>
      </c>
      <c r="C1810" s="20" t="s">
        <v>70</v>
      </c>
      <c r="D1810" s="20" t="s">
        <v>71</v>
      </c>
      <c r="E1810" s="20" t="s">
        <v>72</v>
      </c>
      <c r="F1810" s="20" t="s">
        <v>73</v>
      </c>
      <c r="G1810" s="20"/>
      <c r="H1810" s="21">
        <v>92000</v>
      </c>
    </row>
    <row r="1811" spans="1:8" x14ac:dyDescent="0.2">
      <c r="A1811" s="19">
        <v>447</v>
      </c>
      <c r="B1811" s="20" t="s">
        <v>572</v>
      </c>
      <c r="C1811" s="20" t="s">
        <v>70</v>
      </c>
      <c r="D1811" s="20" t="s">
        <v>71</v>
      </c>
      <c r="E1811" s="20" t="s">
        <v>72</v>
      </c>
      <c r="F1811" s="20" t="s">
        <v>74</v>
      </c>
      <c r="G1811" s="20"/>
      <c r="H1811" s="21">
        <v>16000</v>
      </c>
    </row>
    <row r="1812" spans="1:8" x14ac:dyDescent="0.2">
      <c r="A1812" s="19">
        <v>447</v>
      </c>
      <c r="B1812" s="20" t="s">
        <v>572</v>
      </c>
      <c r="C1812" s="20" t="s">
        <v>70</v>
      </c>
      <c r="D1812" s="20" t="s">
        <v>71</v>
      </c>
      <c r="E1812" s="20" t="s">
        <v>72</v>
      </c>
      <c r="F1812" s="20" t="s">
        <v>76</v>
      </c>
      <c r="G1812" s="20"/>
      <c r="H1812" s="21">
        <v>20000</v>
      </c>
    </row>
    <row r="1813" spans="1:8" x14ac:dyDescent="0.2">
      <c r="A1813" s="19">
        <v>447</v>
      </c>
      <c r="B1813" s="20" t="s">
        <v>572</v>
      </c>
      <c r="C1813" s="20" t="s">
        <v>70</v>
      </c>
      <c r="D1813" s="20" t="s">
        <v>71</v>
      </c>
      <c r="E1813" s="20" t="s">
        <v>81</v>
      </c>
      <c r="F1813" s="20" t="s">
        <v>82</v>
      </c>
      <c r="G1813" s="20"/>
      <c r="H1813" s="21">
        <v>25000</v>
      </c>
    </row>
    <row r="1814" spans="1:8" x14ac:dyDescent="0.2">
      <c r="A1814" s="19">
        <v>447</v>
      </c>
      <c r="B1814" s="20" t="s">
        <v>572</v>
      </c>
      <c r="C1814" s="20" t="s">
        <v>70</v>
      </c>
      <c r="D1814" s="20" t="s">
        <v>71</v>
      </c>
      <c r="E1814" s="20" t="s">
        <v>81</v>
      </c>
      <c r="F1814" s="20" t="s">
        <v>83</v>
      </c>
      <c r="G1814" s="20"/>
      <c r="H1814" s="21">
        <v>3000</v>
      </c>
    </row>
    <row r="1815" spans="1:8" x14ac:dyDescent="0.2">
      <c r="A1815" s="19">
        <v>447</v>
      </c>
      <c r="B1815" s="20" t="s">
        <v>572</v>
      </c>
      <c r="C1815" s="20" t="s">
        <v>70</v>
      </c>
      <c r="D1815" s="20" t="s">
        <v>71</v>
      </c>
      <c r="E1815" s="20" t="s">
        <v>81</v>
      </c>
      <c r="F1815" s="20" t="s">
        <v>84</v>
      </c>
      <c r="G1815" s="20"/>
      <c r="H1815" s="21">
        <v>2000</v>
      </c>
    </row>
    <row r="1816" spans="1:8" x14ac:dyDescent="0.2">
      <c r="A1816" s="19">
        <v>447</v>
      </c>
      <c r="B1816" s="20" t="s">
        <v>572</v>
      </c>
      <c r="C1816" s="20" t="s">
        <v>70</v>
      </c>
      <c r="D1816" s="20" t="s">
        <v>118</v>
      </c>
      <c r="E1816" s="20" t="s">
        <v>134</v>
      </c>
      <c r="F1816" s="20" t="s">
        <v>137</v>
      </c>
      <c r="G1816" s="20"/>
      <c r="H1816" s="21">
        <v>10000</v>
      </c>
    </row>
    <row r="1817" spans="1:8" x14ac:dyDescent="0.2">
      <c r="A1817" s="19">
        <v>447</v>
      </c>
      <c r="B1817" s="20" t="s">
        <v>572</v>
      </c>
      <c r="C1817" s="20" t="s">
        <v>70</v>
      </c>
      <c r="D1817" s="20" t="s">
        <v>148</v>
      </c>
      <c r="E1817" s="20" t="s">
        <v>149</v>
      </c>
      <c r="F1817" s="20" t="s">
        <v>150</v>
      </c>
      <c r="G1817" s="20"/>
      <c r="H1817" s="21">
        <v>11000</v>
      </c>
    </row>
    <row r="1818" spans="1:8" x14ac:dyDescent="0.2">
      <c r="A1818" s="19">
        <v>447</v>
      </c>
      <c r="B1818" s="20" t="s">
        <v>572</v>
      </c>
      <c r="C1818" s="20" t="s">
        <v>70</v>
      </c>
      <c r="D1818" s="20" t="s">
        <v>148</v>
      </c>
      <c r="E1818" s="20" t="s">
        <v>206</v>
      </c>
      <c r="F1818" s="20" t="s">
        <v>72</v>
      </c>
      <c r="G1818" s="20"/>
      <c r="H1818" s="21">
        <v>110000</v>
      </c>
    </row>
    <row r="1819" spans="1:8" x14ac:dyDescent="0.2">
      <c r="A1819" s="19">
        <v>447</v>
      </c>
      <c r="B1819" s="20" t="s">
        <v>572</v>
      </c>
      <c r="C1819" s="20" t="s">
        <v>70</v>
      </c>
      <c r="D1819" s="20" t="s">
        <v>148</v>
      </c>
      <c r="E1819" s="20" t="s">
        <v>207</v>
      </c>
      <c r="F1819" s="20" t="s">
        <v>208</v>
      </c>
      <c r="G1819" s="20"/>
      <c r="H1819" s="21">
        <v>79000</v>
      </c>
    </row>
    <row r="1820" spans="1:8" x14ac:dyDescent="0.2">
      <c r="A1820" s="19">
        <v>448</v>
      </c>
      <c r="B1820" s="20" t="s">
        <v>573</v>
      </c>
      <c r="C1820" s="20" t="s">
        <v>70</v>
      </c>
      <c r="D1820" s="20" t="s">
        <v>85</v>
      </c>
      <c r="E1820" s="20" t="s">
        <v>95</v>
      </c>
      <c r="F1820" s="20" t="s">
        <v>96</v>
      </c>
      <c r="G1820" s="20" t="s">
        <v>91</v>
      </c>
      <c r="H1820" s="21">
        <v>316000</v>
      </c>
    </row>
    <row r="1821" spans="1:8" x14ac:dyDescent="0.2">
      <c r="A1821" s="19">
        <v>448</v>
      </c>
      <c r="B1821" s="20" t="s">
        <v>573</v>
      </c>
      <c r="C1821" s="20" t="s">
        <v>70</v>
      </c>
      <c r="D1821" s="20" t="s">
        <v>85</v>
      </c>
      <c r="E1821" s="20" t="s">
        <v>100</v>
      </c>
      <c r="F1821" s="20" t="s">
        <v>101</v>
      </c>
      <c r="G1821" s="20" t="s">
        <v>88</v>
      </c>
      <c r="H1821" s="21">
        <v>50000</v>
      </c>
    </row>
    <row r="1822" spans="1:8" x14ac:dyDescent="0.2">
      <c r="A1822" s="19">
        <v>448</v>
      </c>
      <c r="B1822" s="20" t="s">
        <v>573</v>
      </c>
      <c r="C1822" s="20" t="s">
        <v>70</v>
      </c>
      <c r="D1822" s="20" t="s">
        <v>85</v>
      </c>
      <c r="E1822" s="20" t="s">
        <v>100</v>
      </c>
      <c r="F1822" s="20" t="s">
        <v>106</v>
      </c>
      <c r="G1822" s="20" t="s">
        <v>88</v>
      </c>
      <c r="H1822" s="21">
        <v>129000</v>
      </c>
    </row>
    <row r="1823" spans="1:8" x14ac:dyDescent="0.2">
      <c r="A1823" s="19">
        <v>448</v>
      </c>
      <c r="B1823" s="20" t="s">
        <v>573</v>
      </c>
      <c r="C1823" s="20" t="s">
        <v>70</v>
      </c>
      <c r="D1823" s="20" t="s">
        <v>85</v>
      </c>
      <c r="E1823" s="20" t="s">
        <v>100</v>
      </c>
      <c r="F1823" s="20" t="s">
        <v>108</v>
      </c>
      <c r="G1823" s="20" t="s">
        <v>88</v>
      </c>
      <c r="H1823" s="21">
        <v>222000</v>
      </c>
    </row>
    <row r="1824" spans="1:8" x14ac:dyDescent="0.2">
      <c r="A1824" s="19">
        <v>448</v>
      </c>
      <c r="B1824" s="20" t="s">
        <v>573</v>
      </c>
      <c r="C1824" s="20" t="s">
        <v>70</v>
      </c>
      <c r="D1824" s="20" t="s">
        <v>118</v>
      </c>
      <c r="E1824" s="20" t="s">
        <v>123</v>
      </c>
      <c r="F1824" s="20" t="s">
        <v>124</v>
      </c>
      <c r="G1824" s="20" t="s">
        <v>574</v>
      </c>
      <c r="H1824" s="21">
        <v>10000</v>
      </c>
    </row>
    <row r="1825" spans="1:8" x14ac:dyDescent="0.2">
      <c r="A1825" s="19">
        <v>448</v>
      </c>
      <c r="B1825" s="20" t="s">
        <v>573</v>
      </c>
      <c r="C1825" s="20" t="s">
        <v>70</v>
      </c>
      <c r="D1825" s="20" t="s">
        <v>118</v>
      </c>
      <c r="E1825" s="20" t="s">
        <v>134</v>
      </c>
      <c r="F1825" s="20" t="s">
        <v>137</v>
      </c>
      <c r="G1825" s="20" t="s">
        <v>575</v>
      </c>
      <c r="H1825" s="21">
        <v>18000</v>
      </c>
    </row>
    <row r="1826" spans="1:8" x14ac:dyDescent="0.2">
      <c r="A1826" s="19">
        <v>448</v>
      </c>
      <c r="B1826" s="20" t="s">
        <v>573</v>
      </c>
      <c r="C1826" s="20" t="s">
        <v>70</v>
      </c>
      <c r="D1826" s="20" t="s">
        <v>148</v>
      </c>
      <c r="E1826" s="20" t="s">
        <v>149</v>
      </c>
      <c r="F1826" s="20" t="s">
        <v>202</v>
      </c>
      <c r="G1826" s="20"/>
      <c r="H1826" s="21">
        <v>420000</v>
      </c>
    </row>
    <row r="1827" spans="1:8" x14ac:dyDescent="0.2">
      <c r="A1827" s="19">
        <v>448</v>
      </c>
      <c r="B1827" s="20" t="s">
        <v>573</v>
      </c>
      <c r="C1827" s="20" t="s">
        <v>70</v>
      </c>
      <c r="D1827" s="20" t="s">
        <v>148</v>
      </c>
      <c r="E1827" s="20" t="s">
        <v>151</v>
      </c>
      <c r="F1827" s="20" t="s">
        <v>368</v>
      </c>
      <c r="G1827" s="20"/>
      <c r="H1827" s="21">
        <v>5000</v>
      </c>
    </row>
    <row r="1828" spans="1:8" x14ac:dyDescent="0.2">
      <c r="A1828" s="19">
        <v>448</v>
      </c>
      <c r="B1828" s="20" t="s">
        <v>573</v>
      </c>
      <c r="C1828" s="20" t="s">
        <v>70</v>
      </c>
      <c r="D1828" s="20" t="s">
        <v>148</v>
      </c>
      <c r="E1828" s="20" t="s">
        <v>153</v>
      </c>
      <c r="F1828" s="20" t="s">
        <v>154</v>
      </c>
      <c r="G1828" s="20" t="s">
        <v>204</v>
      </c>
      <c r="H1828" s="21">
        <v>26000</v>
      </c>
    </row>
    <row r="1829" spans="1:8" x14ac:dyDescent="0.2">
      <c r="A1829" s="19">
        <v>448</v>
      </c>
      <c r="B1829" s="20" t="s">
        <v>573</v>
      </c>
      <c r="C1829" s="20" t="s">
        <v>70</v>
      </c>
      <c r="D1829" s="20" t="s">
        <v>148</v>
      </c>
      <c r="E1829" s="20" t="s">
        <v>153</v>
      </c>
      <c r="F1829" s="20" t="s">
        <v>155</v>
      </c>
      <c r="G1829" s="20"/>
      <c r="H1829" s="21">
        <v>4000</v>
      </c>
    </row>
    <row r="1830" spans="1:8" x14ac:dyDescent="0.2">
      <c r="A1830" s="19">
        <v>448</v>
      </c>
      <c r="B1830" s="20" t="s">
        <v>573</v>
      </c>
      <c r="C1830" s="20" t="s">
        <v>70</v>
      </c>
      <c r="D1830" s="20" t="s">
        <v>148</v>
      </c>
      <c r="E1830" s="20" t="s">
        <v>191</v>
      </c>
      <c r="F1830" s="20" t="s">
        <v>192</v>
      </c>
      <c r="G1830" s="20"/>
      <c r="H1830" s="21">
        <v>2000</v>
      </c>
    </row>
    <row r="1831" spans="1:8" x14ac:dyDescent="0.2">
      <c r="A1831" s="19">
        <v>448</v>
      </c>
      <c r="B1831" s="20" t="s">
        <v>573</v>
      </c>
      <c r="C1831" s="20" t="s">
        <v>70</v>
      </c>
      <c r="D1831" s="20" t="s">
        <v>148</v>
      </c>
      <c r="E1831" s="20" t="s">
        <v>191</v>
      </c>
      <c r="F1831" s="20" t="s">
        <v>193</v>
      </c>
      <c r="G1831" s="20"/>
      <c r="H1831" s="21">
        <v>3000</v>
      </c>
    </row>
    <row r="1832" spans="1:8" x14ac:dyDescent="0.2">
      <c r="A1832" s="19">
        <v>448</v>
      </c>
      <c r="B1832" s="20" t="s">
        <v>573</v>
      </c>
      <c r="C1832" s="20" t="s">
        <v>70</v>
      </c>
      <c r="D1832" s="20" t="s">
        <v>148</v>
      </c>
      <c r="E1832" s="20" t="s">
        <v>206</v>
      </c>
      <c r="F1832" s="20" t="s">
        <v>72</v>
      </c>
      <c r="G1832" s="20"/>
      <c r="H1832" s="21">
        <v>538000</v>
      </c>
    </row>
    <row r="1833" spans="1:8" x14ac:dyDescent="0.2">
      <c r="A1833" s="19">
        <v>448</v>
      </c>
      <c r="B1833" s="20" t="s">
        <v>573</v>
      </c>
      <c r="C1833" s="20" t="s">
        <v>70</v>
      </c>
      <c r="D1833" s="20" t="s">
        <v>148</v>
      </c>
      <c r="E1833" s="20" t="s">
        <v>207</v>
      </c>
      <c r="F1833" s="20" t="s">
        <v>208</v>
      </c>
      <c r="G1833" s="20"/>
      <c r="H1833" s="21">
        <v>388000</v>
      </c>
    </row>
    <row r="1834" spans="1:8" ht="23" x14ac:dyDescent="0.2">
      <c r="A1834" s="19">
        <v>464</v>
      </c>
      <c r="B1834" s="20" t="s">
        <v>576</v>
      </c>
      <c r="C1834" s="20" t="s">
        <v>70</v>
      </c>
      <c r="D1834" s="20" t="s">
        <v>85</v>
      </c>
      <c r="E1834" s="20" t="s">
        <v>95</v>
      </c>
      <c r="F1834" s="20" t="s">
        <v>96</v>
      </c>
      <c r="G1834" s="20" t="s">
        <v>91</v>
      </c>
      <c r="H1834" s="21">
        <v>491000</v>
      </c>
    </row>
    <row r="1835" spans="1:8" ht="23" x14ac:dyDescent="0.2">
      <c r="A1835" s="19">
        <v>464</v>
      </c>
      <c r="B1835" s="20" t="s">
        <v>576</v>
      </c>
      <c r="C1835" s="20" t="s">
        <v>70</v>
      </c>
      <c r="D1835" s="20" t="s">
        <v>85</v>
      </c>
      <c r="E1835" s="20" t="s">
        <v>100</v>
      </c>
      <c r="F1835" s="20" t="s">
        <v>101</v>
      </c>
      <c r="G1835" s="20"/>
      <c r="H1835" s="21">
        <v>450000</v>
      </c>
    </row>
    <row r="1836" spans="1:8" ht="23" x14ac:dyDescent="0.2">
      <c r="A1836" s="19">
        <v>464</v>
      </c>
      <c r="B1836" s="20" t="s">
        <v>576</v>
      </c>
      <c r="C1836" s="20" t="s">
        <v>70</v>
      </c>
      <c r="D1836" s="20" t="s">
        <v>118</v>
      </c>
      <c r="E1836" s="20" t="s">
        <v>123</v>
      </c>
      <c r="F1836" s="20" t="s">
        <v>124</v>
      </c>
      <c r="G1836" s="20"/>
      <c r="H1836" s="21">
        <v>20000</v>
      </c>
    </row>
    <row r="1837" spans="1:8" ht="23" x14ac:dyDescent="0.2">
      <c r="A1837" s="19">
        <v>464</v>
      </c>
      <c r="B1837" s="20" t="s">
        <v>576</v>
      </c>
      <c r="C1837" s="20" t="s">
        <v>70</v>
      </c>
      <c r="D1837" s="20" t="s">
        <v>118</v>
      </c>
      <c r="E1837" s="20" t="s">
        <v>131</v>
      </c>
      <c r="F1837" s="20" t="s">
        <v>132</v>
      </c>
      <c r="G1837" s="20"/>
      <c r="H1837" s="21">
        <v>60000</v>
      </c>
    </row>
    <row r="1838" spans="1:8" ht="23" x14ac:dyDescent="0.2">
      <c r="A1838" s="19">
        <v>464</v>
      </c>
      <c r="B1838" s="20" t="s">
        <v>576</v>
      </c>
      <c r="C1838" s="20" t="s">
        <v>70</v>
      </c>
      <c r="D1838" s="20" t="s">
        <v>118</v>
      </c>
      <c r="E1838" s="20" t="s">
        <v>134</v>
      </c>
      <c r="F1838" s="20" t="s">
        <v>367</v>
      </c>
      <c r="G1838" s="20"/>
      <c r="H1838" s="21">
        <v>200000</v>
      </c>
    </row>
    <row r="1839" spans="1:8" ht="23" x14ac:dyDescent="0.2">
      <c r="A1839" s="19">
        <v>464</v>
      </c>
      <c r="B1839" s="20" t="s">
        <v>576</v>
      </c>
      <c r="C1839" s="20" t="s">
        <v>70</v>
      </c>
      <c r="D1839" s="20" t="s">
        <v>148</v>
      </c>
      <c r="E1839" s="20" t="s">
        <v>149</v>
      </c>
      <c r="F1839" s="20" t="s">
        <v>202</v>
      </c>
      <c r="G1839" s="20"/>
      <c r="H1839" s="21">
        <v>210000</v>
      </c>
    </row>
    <row r="1840" spans="1:8" ht="23" x14ac:dyDescent="0.2">
      <c r="A1840" s="19">
        <v>464</v>
      </c>
      <c r="B1840" s="20" t="s">
        <v>576</v>
      </c>
      <c r="C1840" s="20" t="s">
        <v>70</v>
      </c>
      <c r="D1840" s="20" t="s">
        <v>148</v>
      </c>
      <c r="E1840" s="20" t="s">
        <v>149</v>
      </c>
      <c r="F1840" s="20" t="s">
        <v>295</v>
      </c>
      <c r="G1840" s="20"/>
      <c r="H1840" s="21">
        <v>38000</v>
      </c>
    </row>
    <row r="1841" spans="1:8" ht="23" x14ac:dyDescent="0.2">
      <c r="A1841" s="19">
        <v>464</v>
      </c>
      <c r="B1841" s="20" t="s">
        <v>576</v>
      </c>
      <c r="C1841" s="20" t="s">
        <v>70</v>
      </c>
      <c r="D1841" s="20" t="s">
        <v>148</v>
      </c>
      <c r="E1841" s="20" t="s">
        <v>149</v>
      </c>
      <c r="F1841" s="20" t="s">
        <v>150</v>
      </c>
      <c r="G1841" s="20"/>
      <c r="H1841" s="21">
        <v>54000</v>
      </c>
    </row>
    <row r="1842" spans="1:8" ht="23" x14ac:dyDescent="0.2">
      <c r="A1842" s="19">
        <v>464</v>
      </c>
      <c r="B1842" s="20" t="s">
        <v>576</v>
      </c>
      <c r="C1842" s="20" t="s">
        <v>70</v>
      </c>
      <c r="D1842" s="20" t="s">
        <v>148</v>
      </c>
      <c r="E1842" s="20" t="s">
        <v>151</v>
      </c>
      <c r="F1842" s="20" t="s">
        <v>358</v>
      </c>
      <c r="G1842" s="20"/>
      <c r="H1842" s="21">
        <v>151000</v>
      </c>
    </row>
    <row r="1843" spans="1:8" ht="23" x14ac:dyDescent="0.2">
      <c r="A1843" s="19">
        <v>464</v>
      </c>
      <c r="B1843" s="20" t="s">
        <v>576</v>
      </c>
      <c r="C1843" s="20" t="s">
        <v>70</v>
      </c>
      <c r="D1843" s="20" t="s">
        <v>148</v>
      </c>
      <c r="E1843" s="20" t="s">
        <v>151</v>
      </c>
      <c r="F1843" s="20" t="s">
        <v>368</v>
      </c>
      <c r="G1843" s="20"/>
      <c r="H1843" s="21">
        <v>5000</v>
      </c>
    </row>
    <row r="1844" spans="1:8" ht="23" x14ac:dyDescent="0.2">
      <c r="A1844" s="19">
        <v>464</v>
      </c>
      <c r="B1844" s="20" t="s">
        <v>576</v>
      </c>
      <c r="C1844" s="20" t="s">
        <v>70</v>
      </c>
      <c r="D1844" s="20" t="s">
        <v>148</v>
      </c>
      <c r="E1844" s="20" t="s">
        <v>153</v>
      </c>
      <c r="F1844" s="20" t="s">
        <v>154</v>
      </c>
      <c r="G1844" s="20" t="s">
        <v>204</v>
      </c>
      <c r="H1844" s="21">
        <v>17000</v>
      </c>
    </row>
    <row r="1845" spans="1:8" ht="23" x14ac:dyDescent="0.2">
      <c r="A1845" s="19">
        <v>464</v>
      </c>
      <c r="B1845" s="20" t="s">
        <v>576</v>
      </c>
      <c r="C1845" s="20" t="s">
        <v>70</v>
      </c>
      <c r="D1845" s="20" t="s">
        <v>148</v>
      </c>
      <c r="E1845" s="20" t="s">
        <v>153</v>
      </c>
      <c r="F1845" s="20" t="s">
        <v>155</v>
      </c>
      <c r="G1845" s="20"/>
      <c r="H1845" s="21">
        <v>38000</v>
      </c>
    </row>
    <row r="1846" spans="1:8" ht="23" x14ac:dyDescent="0.2">
      <c r="A1846" s="19">
        <v>464</v>
      </c>
      <c r="B1846" s="20" t="s">
        <v>576</v>
      </c>
      <c r="C1846" s="20" t="s">
        <v>70</v>
      </c>
      <c r="D1846" s="20" t="s">
        <v>148</v>
      </c>
      <c r="E1846" s="20" t="s">
        <v>191</v>
      </c>
      <c r="F1846" s="20" t="s">
        <v>192</v>
      </c>
      <c r="G1846" s="20"/>
      <c r="H1846" s="21">
        <v>5000</v>
      </c>
    </row>
    <row r="1847" spans="1:8" ht="23" x14ac:dyDescent="0.2">
      <c r="A1847" s="19">
        <v>464</v>
      </c>
      <c r="B1847" s="20" t="s">
        <v>576</v>
      </c>
      <c r="C1847" s="20" t="s">
        <v>70</v>
      </c>
      <c r="D1847" s="20" t="s">
        <v>148</v>
      </c>
      <c r="E1847" s="20" t="s">
        <v>142</v>
      </c>
      <c r="F1847" s="20" t="s">
        <v>159</v>
      </c>
      <c r="G1847" s="20"/>
      <c r="H1847" s="21">
        <v>24000</v>
      </c>
    </row>
    <row r="1848" spans="1:8" ht="23" x14ac:dyDescent="0.2">
      <c r="A1848" s="19">
        <v>464</v>
      </c>
      <c r="B1848" s="20" t="s">
        <v>576</v>
      </c>
      <c r="C1848" s="20" t="s">
        <v>70</v>
      </c>
      <c r="D1848" s="20" t="s">
        <v>148</v>
      </c>
      <c r="E1848" s="20" t="s">
        <v>206</v>
      </c>
      <c r="F1848" s="20" t="s">
        <v>72</v>
      </c>
      <c r="G1848" s="20"/>
      <c r="H1848" s="21">
        <v>762000</v>
      </c>
    </row>
    <row r="1849" spans="1:8" ht="23" x14ac:dyDescent="0.2">
      <c r="A1849" s="19">
        <v>464</v>
      </c>
      <c r="B1849" s="20" t="s">
        <v>576</v>
      </c>
      <c r="C1849" s="20" t="s">
        <v>70</v>
      </c>
      <c r="D1849" s="20" t="s">
        <v>148</v>
      </c>
      <c r="E1849" s="20" t="s">
        <v>207</v>
      </c>
      <c r="F1849" s="20" t="s">
        <v>208</v>
      </c>
      <c r="G1849" s="20"/>
      <c r="H1849" s="21">
        <v>549000</v>
      </c>
    </row>
    <row r="1850" spans="1:8" ht="23" x14ac:dyDescent="0.2">
      <c r="A1850" s="19">
        <v>464</v>
      </c>
      <c r="B1850" s="20" t="s">
        <v>576</v>
      </c>
      <c r="C1850" s="20" t="s">
        <v>70</v>
      </c>
      <c r="D1850" s="20" t="s">
        <v>160</v>
      </c>
      <c r="E1850" s="20" t="s">
        <v>161</v>
      </c>
      <c r="F1850" s="20" t="s">
        <v>162</v>
      </c>
      <c r="G1850" s="20"/>
      <c r="H1850" s="21">
        <v>63000</v>
      </c>
    </row>
    <row r="1851" spans="1:8" ht="23" x14ac:dyDescent="0.2">
      <c r="A1851" s="19">
        <v>464</v>
      </c>
      <c r="B1851" s="20" t="s">
        <v>576</v>
      </c>
      <c r="C1851" s="20" t="s">
        <v>70</v>
      </c>
      <c r="D1851" s="20" t="s">
        <v>160</v>
      </c>
      <c r="E1851" s="20" t="s">
        <v>161</v>
      </c>
      <c r="F1851" s="20" t="s">
        <v>163</v>
      </c>
      <c r="G1851" s="20"/>
      <c r="H1851" s="21">
        <v>531000</v>
      </c>
    </row>
    <row r="1852" spans="1:8" ht="23" x14ac:dyDescent="0.2">
      <c r="A1852" s="19">
        <v>464</v>
      </c>
      <c r="B1852" s="20" t="s">
        <v>576</v>
      </c>
      <c r="C1852" s="20" t="s">
        <v>70</v>
      </c>
      <c r="D1852" s="20" t="s">
        <v>160</v>
      </c>
      <c r="E1852" s="20" t="s">
        <v>161</v>
      </c>
      <c r="F1852" s="20" t="s">
        <v>333</v>
      </c>
      <c r="G1852" s="20"/>
      <c r="H1852" s="21">
        <v>408000</v>
      </c>
    </row>
    <row r="1853" spans="1:8" x14ac:dyDescent="0.2">
      <c r="A1853" s="19">
        <v>480</v>
      </c>
      <c r="B1853" s="20" t="s">
        <v>577</v>
      </c>
      <c r="C1853" s="20" t="s">
        <v>70</v>
      </c>
      <c r="D1853" s="20" t="s">
        <v>71</v>
      </c>
      <c r="E1853" s="20" t="s">
        <v>72</v>
      </c>
      <c r="F1853" s="20" t="s">
        <v>73</v>
      </c>
      <c r="G1853" s="20"/>
      <c r="H1853" s="21">
        <v>80000</v>
      </c>
    </row>
    <row r="1854" spans="1:8" x14ac:dyDescent="0.2">
      <c r="A1854" s="19">
        <v>480</v>
      </c>
      <c r="B1854" s="20" t="s">
        <v>577</v>
      </c>
      <c r="C1854" s="20" t="s">
        <v>70</v>
      </c>
      <c r="D1854" s="20" t="s">
        <v>71</v>
      </c>
      <c r="E1854" s="20" t="s">
        <v>72</v>
      </c>
      <c r="F1854" s="20" t="s">
        <v>74</v>
      </c>
      <c r="G1854" s="20"/>
      <c r="H1854" s="21">
        <v>14000</v>
      </c>
    </row>
    <row r="1855" spans="1:8" x14ac:dyDescent="0.2">
      <c r="A1855" s="19">
        <v>480</v>
      </c>
      <c r="B1855" s="20" t="s">
        <v>577</v>
      </c>
      <c r="C1855" s="20" t="s">
        <v>70</v>
      </c>
      <c r="D1855" s="20" t="s">
        <v>71</v>
      </c>
      <c r="E1855" s="20" t="s">
        <v>72</v>
      </c>
      <c r="F1855" s="20" t="s">
        <v>76</v>
      </c>
      <c r="G1855" s="20"/>
      <c r="H1855" s="21">
        <v>20000</v>
      </c>
    </row>
    <row r="1856" spans="1:8" x14ac:dyDescent="0.2">
      <c r="A1856" s="19">
        <v>480</v>
      </c>
      <c r="B1856" s="20" t="s">
        <v>577</v>
      </c>
      <c r="C1856" s="20" t="s">
        <v>70</v>
      </c>
      <c r="D1856" s="20" t="s">
        <v>71</v>
      </c>
      <c r="E1856" s="20" t="s">
        <v>81</v>
      </c>
      <c r="F1856" s="20" t="s">
        <v>82</v>
      </c>
      <c r="G1856" s="20"/>
      <c r="H1856" s="21">
        <v>22000</v>
      </c>
    </row>
    <row r="1857" spans="1:8" x14ac:dyDescent="0.2">
      <c r="A1857" s="19">
        <v>480</v>
      </c>
      <c r="B1857" s="20" t="s">
        <v>577</v>
      </c>
      <c r="C1857" s="20" t="s">
        <v>70</v>
      </c>
      <c r="D1857" s="20" t="s">
        <v>71</v>
      </c>
      <c r="E1857" s="20" t="s">
        <v>81</v>
      </c>
      <c r="F1857" s="20" t="s">
        <v>83</v>
      </c>
      <c r="G1857" s="20"/>
      <c r="H1857" s="21">
        <v>2000</v>
      </c>
    </row>
    <row r="1858" spans="1:8" x14ac:dyDescent="0.2">
      <c r="A1858" s="19">
        <v>480</v>
      </c>
      <c r="B1858" s="20" t="s">
        <v>577</v>
      </c>
      <c r="C1858" s="20" t="s">
        <v>70</v>
      </c>
      <c r="D1858" s="20" t="s">
        <v>71</v>
      </c>
      <c r="E1858" s="20" t="s">
        <v>81</v>
      </c>
      <c r="F1858" s="20" t="s">
        <v>84</v>
      </c>
      <c r="G1858" s="20"/>
      <c r="H1858" s="21">
        <v>23000</v>
      </c>
    </row>
    <row r="1859" spans="1:8" x14ac:dyDescent="0.2">
      <c r="A1859" s="19">
        <v>480</v>
      </c>
      <c r="B1859" s="20" t="s">
        <v>577</v>
      </c>
      <c r="C1859" s="20" t="s">
        <v>70</v>
      </c>
      <c r="D1859" s="20" t="s">
        <v>85</v>
      </c>
      <c r="E1859" s="20" t="s">
        <v>89</v>
      </c>
      <c r="F1859" s="20" t="s">
        <v>90</v>
      </c>
      <c r="G1859" s="20" t="s">
        <v>91</v>
      </c>
      <c r="H1859" s="21">
        <v>40000</v>
      </c>
    </row>
    <row r="1860" spans="1:8" x14ac:dyDescent="0.2">
      <c r="A1860" s="19">
        <v>480</v>
      </c>
      <c r="B1860" s="20" t="s">
        <v>577</v>
      </c>
      <c r="C1860" s="20" t="s">
        <v>70</v>
      </c>
      <c r="D1860" s="20" t="s">
        <v>85</v>
      </c>
      <c r="E1860" s="20" t="s">
        <v>89</v>
      </c>
      <c r="F1860" s="20" t="s">
        <v>92</v>
      </c>
      <c r="G1860" s="20" t="s">
        <v>91</v>
      </c>
      <c r="H1860" s="21">
        <v>43000</v>
      </c>
    </row>
    <row r="1861" spans="1:8" x14ac:dyDescent="0.2">
      <c r="A1861" s="19">
        <v>480</v>
      </c>
      <c r="B1861" s="20" t="s">
        <v>577</v>
      </c>
      <c r="C1861" s="20" t="s">
        <v>70</v>
      </c>
      <c r="D1861" s="20" t="s">
        <v>85</v>
      </c>
      <c r="E1861" s="20" t="s">
        <v>89</v>
      </c>
      <c r="F1861" s="20" t="s">
        <v>93</v>
      </c>
      <c r="G1861" s="20" t="s">
        <v>91</v>
      </c>
      <c r="H1861" s="21">
        <v>204000</v>
      </c>
    </row>
    <row r="1862" spans="1:8" x14ac:dyDescent="0.2">
      <c r="A1862" s="19">
        <v>480</v>
      </c>
      <c r="B1862" s="20" t="s">
        <v>577</v>
      </c>
      <c r="C1862" s="20" t="s">
        <v>70</v>
      </c>
      <c r="D1862" s="20" t="s">
        <v>85</v>
      </c>
      <c r="E1862" s="20" t="s">
        <v>89</v>
      </c>
      <c r="F1862" s="20" t="s">
        <v>94</v>
      </c>
      <c r="G1862" s="20" t="s">
        <v>91</v>
      </c>
      <c r="H1862" s="21">
        <v>43000</v>
      </c>
    </row>
    <row r="1863" spans="1:8" x14ac:dyDescent="0.2">
      <c r="A1863" s="19">
        <v>480</v>
      </c>
      <c r="B1863" s="20" t="s">
        <v>577</v>
      </c>
      <c r="C1863" s="20" t="s">
        <v>70</v>
      </c>
      <c r="D1863" s="20" t="s">
        <v>85</v>
      </c>
      <c r="E1863" s="20" t="s">
        <v>95</v>
      </c>
      <c r="F1863" s="20" t="s">
        <v>96</v>
      </c>
      <c r="G1863" s="20" t="s">
        <v>91</v>
      </c>
      <c r="H1863" s="21">
        <v>86000</v>
      </c>
    </row>
    <row r="1864" spans="1:8" x14ac:dyDescent="0.2">
      <c r="A1864" s="19">
        <v>480</v>
      </c>
      <c r="B1864" s="20" t="s">
        <v>577</v>
      </c>
      <c r="C1864" s="20" t="s">
        <v>70</v>
      </c>
      <c r="D1864" s="20" t="s">
        <v>85</v>
      </c>
      <c r="E1864" s="20" t="s">
        <v>100</v>
      </c>
      <c r="F1864" s="20" t="s">
        <v>101</v>
      </c>
      <c r="G1864" s="20" t="s">
        <v>88</v>
      </c>
      <c r="H1864" s="21">
        <v>100000</v>
      </c>
    </row>
    <row r="1865" spans="1:8" x14ac:dyDescent="0.2">
      <c r="A1865" s="19">
        <v>480</v>
      </c>
      <c r="B1865" s="20" t="s">
        <v>577</v>
      </c>
      <c r="C1865" s="20" t="s">
        <v>70</v>
      </c>
      <c r="D1865" s="20" t="s">
        <v>85</v>
      </c>
      <c r="E1865" s="20" t="s">
        <v>100</v>
      </c>
      <c r="F1865" s="20" t="s">
        <v>103</v>
      </c>
      <c r="G1865" s="20" t="s">
        <v>88</v>
      </c>
      <c r="H1865" s="21">
        <v>3000</v>
      </c>
    </row>
    <row r="1866" spans="1:8" x14ac:dyDescent="0.2">
      <c r="A1866" s="19">
        <v>480</v>
      </c>
      <c r="B1866" s="20" t="s">
        <v>577</v>
      </c>
      <c r="C1866" s="20" t="s">
        <v>70</v>
      </c>
      <c r="D1866" s="20" t="s">
        <v>85</v>
      </c>
      <c r="E1866" s="20" t="s">
        <v>100</v>
      </c>
      <c r="F1866" s="20" t="s">
        <v>548</v>
      </c>
      <c r="G1866" s="20" t="s">
        <v>88</v>
      </c>
      <c r="H1866" s="21">
        <v>50000</v>
      </c>
    </row>
    <row r="1867" spans="1:8" x14ac:dyDescent="0.2">
      <c r="A1867" s="19">
        <v>480</v>
      </c>
      <c r="B1867" s="20" t="s">
        <v>577</v>
      </c>
      <c r="C1867" s="20" t="s">
        <v>70</v>
      </c>
      <c r="D1867" s="20" t="s">
        <v>85</v>
      </c>
      <c r="E1867" s="20" t="s">
        <v>100</v>
      </c>
      <c r="F1867" s="20" t="s">
        <v>106</v>
      </c>
      <c r="G1867" s="20" t="s">
        <v>88</v>
      </c>
      <c r="H1867" s="21">
        <v>64000</v>
      </c>
    </row>
    <row r="1868" spans="1:8" x14ac:dyDescent="0.2">
      <c r="A1868" s="19">
        <v>480</v>
      </c>
      <c r="B1868" s="20" t="s">
        <v>577</v>
      </c>
      <c r="C1868" s="20" t="s">
        <v>70</v>
      </c>
      <c r="D1868" s="20" t="s">
        <v>85</v>
      </c>
      <c r="E1868" s="20" t="s">
        <v>100</v>
      </c>
      <c r="F1868" s="20" t="s">
        <v>108</v>
      </c>
      <c r="G1868" s="20" t="s">
        <v>88</v>
      </c>
      <c r="H1868" s="21">
        <v>127000</v>
      </c>
    </row>
    <row r="1869" spans="1:8" x14ac:dyDescent="0.2">
      <c r="A1869" s="19">
        <v>480</v>
      </c>
      <c r="B1869" s="20" t="s">
        <v>577</v>
      </c>
      <c r="C1869" s="20" t="s">
        <v>70</v>
      </c>
      <c r="D1869" s="20" t="s">
        <v>179</v>
      </c>
      <c r="E1869" s="20" t="s">
        <v>221</v>
      </c>
      <c r="F1869" s="20" t="s">
        <v>275</v>
      </c>
      <c r="G1869" s="20" t="s">
        <v>91</v>
      </c>
      <c r="H1869" s="21">
        <v>22000</v>
      </c>
    </row>
    <row r="1870" spans="1:8" x14ac:dyDescent="0.2">
      <c r="A1870" s="19">
        <v>480</v>
      </c>
      <c r="B1870" s="20" t="s">
        <v>577</v>
      </c>
      <c r="C1870" s="20" t="s">
        <v>70</v>
      </c>
      <c r="D1870" s="20" t="s">
        <v>179</v>
      </c>
      <c r="E1870" s="20" t="s">
        <v>221</v>
      </c>
      <c r="F1870" s="20" t="s">
        <v>222</v>
      </c>
      <c r="G1870" s="20" t="s">
        <v>91</v>
      </c>
      <c r="H1870" s="21">
        <v>44000</v>
      </c>
    </row>
    <row r="1871" spans="1:8" x14ac:dyDescent="0.2">
      <c r="A1871" s="19">
        <v>480</v>
      </c>
      <c r="B1871" s="20" t="s">
        <v>577</v>
      </c>
      <c r="C1871" s="20" t="s">
        <v>70</v>
      </c>
      <c r="D1871" s="20" t="s">
        <v>179</v>
      </c>
      <c r="E1871" s="20" t="s">
        <v>313</v>
      </c>
      <c r="F1871" s="20" t="s">
        <v>314</v>
      </c>
      <c r="G1871" s="20" t="s">
        <v>91</v>
      </c>
      <c r="H1871" s="21">
        <v>86000</v>
      </c>
    </row>
    <row r="1872" spans="1:8" x14ac:dyDescent="0.2">
      <c r="A1872" s="19">
        <v>480</v>
      </c>
      <c r="B1872" s="20" t="s">
        <v>577</v>
      </c>
      <c r="C1872" s="20" t="s">
        <v>70</v>
      </c>
      <c r="D1872" s="20" t="s">
        <v>179</v>
      </c>
      <c r="E1872" s="20" t="s">
        <v>180</v>
      </c>
      <c r="F1872" s="20" t="s">
        <v>279</v>
      </c>
      <c r="G1872" s="20" t="s">
        <v>91</v>
      </c>
      <c r="H1872" s="21">
        <v>10000</v>
      </c>
    </row>
    <row r="1873" spans="1:8" x14ac:dyDescent="0.2">
      <c r="A1873" s="19">
        <v>480</v>
      </c>
      <c r="B1873" s="20" t="s">
        <v>577</v>
      </c>
      <c r="C1873" s="20" t="s">
        <v>70</v>
      </c>
      <c r="D1873" s="20" t="s">
        <v>179</v>
      </c>
      <c r="E1873" s="20" t="s">
        <v>180</v>
      </c>
      <c r="F1873" s="20" t="s">
        <v>181</v>
      </c>
      <c r="G1873" s="20" t="s">
        <v>91</v>
      </c>
      <c r="H1873" s="21">
        <v>19000</v>
      </c>
    </row>
    <row r="1874" spans="1:8" x14ac:dyDescent="0.2">
      <c r="A1874" s="19">
        <v>480</v>
      </c>
      <c r="B1874" s="20" t="s">
        <v>577</v>
      </c>
      <c r="C1874" s="20" t="s">
        <v>70</v>
      </c>
      <c r="D1874" s="20" t="s">
        <v>141</v>
      </c>
      <c r="E1874" s="20" t="s">
        <v>145</v>
      </c>
      <c r="F1874" s="20" t="s">
        <v>146</v>
      </c>
      <c r="G1874" s="20" t="s">
        <v>147</v>
      </c>
      <c r="H1874" s="21">
        <v>500000</v>
      </c>
    </row>
    <row r="1875" spans="1:8" x14ac:dyDescent="0.2">
      <c r="A1875" s="19">
        <v>480</v>
      </c>
      <c r="B1875" s="20" t="s">
        <v>577</v>
      </c>
      <c r="C1875" s="20" t="s">
        <v>70</v>
      </c>
      <c r="D1875" s="20" t="s">
        <v>148</v>
      </c>
      <c r="E1875" s="20" t="s">
        <v>149</v>
      </c>
      <c r="F1875" s="20" t="s">
        <v>295</v>
      </c>
      <c r="G1875" s="20"/>
      <c r="H1875" s="21">
        <v>75000</v>
      </c>
    </row>
    <row r="1876" spans="1:8" x14ac:dyDescent="0.2">
      <c r="A1876" s="19">
        <v>480</v>
      </c>
      <c r="B1876" s="20" t="s">
        <v>577</v>
      </c>
      <c r="C1876" s="20" t="s">
        <v>70</v>
      </c>
      <c r="D1876" s="20" t="s">
        <v>148</v>
      </c>
      <c r="E1876" s="20" t="s">
        <v>149</v>
      </c>
      <c r="F1876" s="20" t="s">
        <v>150</v>
      </c>
      <c r="G1876" s="20"/>
      <c r="H1876" s="21">
        <v>11000</v>
      </c>
    </row>
    <row r="1877" spans="1:8" x14ac:dyDescent="0.2">
      <c r="A1877" s="19">
        <v>480</v>
      </c>
      <c r="B1877" s="20" t="s">
        <v>577</v>
      </c>
      <c r="C1877" s="20" t="s">
        <v>70</v>
      </c>
      <c r="D1877" s="20" t="s">
        <v>148</v>
      </c>
      <c r="E1877" s="20" t="s">
        <v>151</v>
      </c>
      <c r="F1877" s="20" t="s">
        <v>152</v>
      </c>
      <c r="G1877" s="20"/>
      <c r="H1877" s="21">
        <v>6000</v>
      </c>
    </row>
    <row r="1878" spans="1:8" x14ac:dyDescent="0.2">
      <c r="A1878" s="19">
        <v>480</v>
      </c>
      <c r="B1878" s="20" t="s">
        <v>577</v>
      </c>
      <c r="C1878" s="20" t="s">
        <v>70</v>
      </c>
      <c r="D1878" s="20" t="s">
        <v>148</v>
      </c>
      <c r="E1878" s="20" t="s">
        <v>153</v>
      </c>
      <c r="F1878" s="20" t="s">
        <v>154</v>
      </c>
      <c r="G1878" s="20" t="s">
        <v>204</v>
      </c>
      <c r="H1878" s="21">
        <v>3000</v>
      </c>
    </row>
    <row r="1879" spans="1:8" x14ac:dyDescent="0.2">
      <c r="A1879" s="19">
        <v>480</v>
      </c>
      <c r="B1879" s="20" t="s">
        <v>577</v>
      </c>
      <c r="C1879" s="20" t="s">
        <v>70</v>
      </c>
      <c r="D1879" s="20" t="s">
        <v>148</v>
      </c>
      <c r="E1879" s="20" t="s">
        <v>206</v>
      </c>
      <c r="F1879" s="20" t="s">
        <v>72</v>
      </c>
      <c r="G1879" s="20"/>
      <c r="H1879" s="21">
        <v>95000</v>
      </c>
    </row>
    <row r="1880" spans="1:8" x14ac:dyDescent="0.2">
      <c r="A1880" s="19">
        <v>480</v>
      </c>
      <c r="B1880" s="20" t="s">
        <v>577</v>
      </c>
      <c r="C1880" s="20" t="s">
        <v>70</v>
      </c>
      <c r="D1880" s="20" t="s">
        <v>148</v>
      </c>
      <c r="E1880" s="20" t="s">
        <v>207</v>
      </c>
      <c r="F1880" s="20" t="s">
        <v>208</v>
      </c>
      <c r="G1880" s="20"/>
      <c r="H1880" s="21">
        <v>69000</v>
      </c>
    </row>
    <row r="1881" spans="1:8" x14ac:dyDescent="0.2">
      <c r="A1881" s="19">
        <v>480</v>
      </c>
      <c r="B1881" s="20" t="s">
        <v>577</v>
      </c>
      <c r="C1881" s="20" t="s">
        <v>70</v>
      </c>
      <c r="D1881" s="20" t="s">
        <v>160</v>
      </c>
      <c r="E1881" s="20" t="s">
        <v>195</v>
      </c>
      <c r="F1881" s="20" t="s">
        <v>195</v>
      </c>
      <c r="G1881" s="20" t="s">
        <v>578</v>
      </c>
      <c r="H1881" s="21">
        <v>30000</v>
      </c>
    </row>
    <row r="1882" spans="1:8" x14ac:dyDescent="0.2">
      <c r="A1882" s="19">
        <v>550</v>
      </c>
      <c r="B1882" s="20" t="s">
        <v>579</v>
      </c>
      <c r="C1882" s="20" t="s">
        <v>70</v>
      </c>
      <c r="D1882" s="20" t="s">
        <v>71</v>
      </c>
      <c r="E1882" s="20" t="s">
        <v>72</v>
      </c>
      <c r="F1882" s="20" t="s">
        <v>73</v>
      </c>
      <c r="G1882" s="20"/>
      <c r="H1882" s="21">
        <v>69000</v>
      </c>
    </row>
    <row r="1883" spans="1:8" x14ac:dyDescent="0.2">
      <c r="A1883" s="19">
        <v>550</v>
      </c>
      <c r="B1883" s="20" t="s">
        <v>579</v>
      </c>
      <c r="C1883" s="20" t="s">
        <v>70</v>
      </c>
      <c r="D1883" s="20" t="s">
        <v>71</v>
      </c>
      <c r="E1883" s="20" t="s">
        <v>72</v>
      </c>
      <c r="F1883" s="20" t="s">
        <v>74</v>
      </c>
      <c r="G1883" s="20"/>
      <c r="H1883" s="21">
        <v>13000</v>
      </c>
    </row>
    <row r="1884" spans="1:8" x14ac:dyDescent="0.2">
      <c r="A1884" s="19">
        <v>550</v>
      </c>
      <c r="B1884" s="20" t="s">
        <v>579</v>
      </c>
      <c r="C1884" s="20" t="s">
        <v>70</v>
      </c>
      <c r="D1884" s="20" t="s">
        <v>71</v>
      </c>
      <c r="E1884" s="20" t="s">
        <v>72</v>
      </c>
      <c r="F1884" s="20" t="s">
        <v>76</v>
      </c>
      <c r="G1884" s="20"/>
      <c r="H1884" s="21">
        <v>20000</v>
      </c>
    </row>
    <row r="1885" spans="1:8" x14ac:dyDescent="0.2">
      <c r="A1885" s="19">
        <v>550</v>
      </c>
      <c r="B1885" s="20" t="s">
        <v>579</v>
      </c>
      <c r="C1885" s="20" t="s">
        <v>70</v>
      </c>
      <c r="D1885" s="20" t="s">
        <v>71</v>
      </c>
      <c r="E1885" s="20" t="s">
        <v>81</v>
      </c>
      <c r="F1885" s="20" t="s">
        <v>82</v>
      </c>
      <c r="G1885" s="20"/>
      <c r="H1885" s="21">
        <v>19000</v>
      </c>
    </row>
    <row r="1886" spans="1:8" x14ac:dyDescent="0.2">
      <c r="A1886" s="19">
        <v>550</v>
      </c>
      <c r="B1886" s="20" t="s">
        <v>579</v>
      </c>
      <c r="C1886" s="20" t="s">
        <v>70</v>
      </c>
      <c r="D1886" s="20" t="s">
        <v>71</v>
      </c>
      <c r="E1886" s="20" t="s">
        <v>81</v>
      </c>
      <c r="F1886" s="20" t="s">
        <v>83</v>
      </c>
      <c r="G1886" s="20"/>
      <c r="H1886" s="21">
        <v>2000</v>
      </c>
    </row>
    <row r="1887" spans="1:8" x14ac:dyDescent="0.2">
      <c r="A1887" s="19">
        <v>550</v>
      </c>
      <c r="B1887" s="20" t="s">
        <v>579</v>
      </c>
      <c r="C1887" s="20" t="s">
        <v>70</v>
      </c>
      <c r="D1887" s="20" t="s">
        <v>71</v>
      </c>
      <c r="E1887" s="20" t="s">
        <v>81</v>
      </c>
      <c r="F1887" s="20" t="s">
        <v>84</v>
      </c>
      <c r="G1887" s="20"/>
      <c r="H1887" s="21">
        <v>23000</v>
      </c>
    </row>
    <row r="1888" spans="1:8" x14ac:dyDescent="0.2">
      <c r="A1888" s="19">
        <v>550</v>
      </c>
      <c r="B1888" s="20" t="s">
        <v>579</v>
      </c>
      <c r="C1888" s="20" t="s">
        <v>70</v>
      </c>
      <c r="D1888" s="20" t="s">
        <v>85</v>
      </c>
      <c r="E1888" s="20" t="s">
        <v>100</v>
      </c>
      <c r="F1888" s="20" t="s">
        <v>106</v>
      </c>
      <c r="G1888" s="20" t="s">
        <v>88</v>
      </c>
      <c r="H1888" s="21">
        <v>16000</v>
      </c>
    </row>
    <row r="1889" spans="1:8" x14ac:dyDescent="0.2">
      <c r="A1889" s="19">
        <v>550</v>
      </c>
      <c r="B1889" s="20" t="s">
        <v>579</v>
      </c>
      <c r="C1889" s="20" t="s">
        <v>70</v>
      </c>
      <c r="D1889" s="20" t="s">
        <v>118</v>
      </c>
      <c r="E1889" s="20" t="s">
        <v>134</v>
      </c>
      <c r="F1889" s="20" t="s">
        <v>135</v>
      </c>
      <c r="G1889" s="20" t="s">
        <v>580</v>
      </c>
      <c r="H1889" s="21">
        <v>2000</v>
      </c>
    </row>
    <row r="1890" spans="1:8" ht="23" x14ac:dyDescent="0.2">
      <c r="A1890" s="19">
        <v>633</v>
      </c>
      <c r="B1890" s="20" t="s">
        <v>581</v>
      </c>
      <c r="C1890" s="20" t="s">
        <v>70</v>
      </c>
      <c r="D1890" s="20" t="s">
        <v>179</v>
      </c>
      <c r="E1890" s="20" t="s">
        <v>187</v>
      </c>
      <c r="F1890" s="20" t="s">
        <v>189</v>
      </c>
      <c r="G1890" s="20" t="s">
        <v>88</v>
      </c>
      <c r="H1890" s="21">
        <v>21000</v>
      </c>
    </row>
    <row r="1891" spans="1:8" x14ac:dyDescent="0.2">
      <c r="A1891" s="19">
        <v>690</v>
      </c>
      <c r="B1891" s="20" t="s">
        <v>582</v>
      </c>
      <c r="C1891" s="20" t="s">
        <v>70</v>
      </c>
      <c r="D1891" s="20" t="s">
        <v>179</v>
      </c>
      <c r="E1891" s="20" t="s">
        <v>185</v>
      </c>
      <c r="F1891" s="20" t="s">
        <v>186</v>
      </c>
      <c r="G1891" s="20"/>
      <c r="H1891" s="21">
        <v>170000</v>
      </c>
    </row>
    <row r="1892" spans="1:8" ht="23" x14ac:dyDescent="0.2">
      <c r="A1892" s="19">
        <v>738</v>
      </c>
      <c r="B1892" s="20" t="s">
        <v>583</v>
      </c>
      <c r="C1892" s="20" t="s">
        <v>70</v>
      </c>
      <c r="D1892" s="20" t="s">
        <v>148</v>
      </c>
      <c r="E1892" s="20" t="s">
        <v>149</v>
      </c>
      <c r="F1892" s="20" t="s">
        <v>150</v>
      </c>
      <c r="G1892" s="20"/>
      <c r="H1892" s="21">
        <v>11000</v>
      </c>
    </row>
    <row r="1893" spans="1:8" ht="23" x14ac:dyDescent="0.2">
      <c r="A1893" s="19">
        <v>738</v>
      </c>
      <c r="B1893" s="20" t="s">
        <v>583</v>
      </c>
      <c r="C1893" s="20" t="s">
        <v>70</v>
      </c>
      <c r="D1893" s="20" t="s">
        <v>148</v>
      </c>
      <c r="E1893" s="20" t="s">
        <v>151</v>
      </c>
      <c r="F1893" s="20" t="s">
        <v>152</v>
      </c>
      <c r="G1893" s="20"/>
      <c r="H1893" s="21">
        <v>6000</v>
      </c>
    </row>
    <row r="1894" spans="1:8" ht="23" x14ac:dyDescent="0.2">
      <c r="A1894" s="19">
        <v>738</v>
      </c>
      <c r="B1894" s="20" t="s">
        <v>583</v>
      </c>
      <c r="C1894" s="20" t="s">
        <v>70</v>
      </c>
      <c r="D1894" s="20" t="s">
        <v>148</v>
      </c>
      <c r="E1894" s="20" t="s">
        <v>153</v>
      </c>
      <c r="F1894" s="20" t="s">
        <v>155</v>
      </c>
      <c r="G1894" s="20"/>
      <c r="H1894" s="21">
        <v>2000</v>
      </c>
    </row>
    <row r="1895" spans="1:8" ht="23" x14ac:dyDescent="0.2">
      <c r="A1895" s="19">
        <v>738</v>
      </c>
      <c r="B1895" s="20" t="s">
        <v>583</v>
      </c>
      <c r="C1895" s="20" t="s">
        <v>70</v>
      </c>
      <c r="D1895" s="20" t="s">
        <v>148</v>
      </c>
      <c r="E1895" s="20" t="s">
        <v>206</v>
      </c>
      <c r="F1895" s="20" t="s">
        <v>72</v>
      </c>
      <c r="G1895" s="20"/>
      <c r="H1895" s="21">
        <v>72000</v>
      </c>
    </row>
    <row r="1896" spans="1:8" ht="23" x14ac:dyDescent="0.2">
      <c r="A1896" s="19">
        <v>738</v>
      </c>
      <c r="B1896" s="20" t="s">
        <v>583</v>
      </c>
      <c r="C1896" s="20" t="s">
        <v>70</v>
      </c>
      <c r="D1896" s="20" t="s">
        <v>148</v>
      </c>
      <c r="E1896" s="20" t="s">
        <v>207</v>
      </c>
      <c r="F1896" s="20" t="s">
        <v>208</v>
      </c>
      <c r="G1896" s="20"/>
      <c r="H1896" s="21">
        <v>52000</v>
      </c>
    </row>
    <row r="1897" spans="1:8" ht="23" x14ac:dyDescent="0.2">
      <c r="A1897" s="19">
        <v>758</v>
      </c>
      <c r="B1897" s="20" t="s">
        <v>584</v>
      </c>
      <c r="C1897" s="20" t="s">
        <v>70</v>
      </c>
      <c r="D1897" s="20" t="s">
        <v>148</v>
      </c>
      <c r="E1897" s="20" t="s">
        <v>149</v>
      </c>
      <c r="F1897" s="20" t="s">
        <v>150</v>
      </c>
      <c r="G1897" s="20"/>
      <c r="H1897" s="21">
        <v>11000</v>
      </c>
    </row>
    <row r="1898" spans="1:8" ht="23" x14ac:dyDescent="0.2">
      <c r="A1898" s="19">
        <v>758</v>
      </c>
      <c r="B1898" s="20" t="s">
        <v>584</v>
      </c>
      <c r="C1898" s="20" t="s">
        <v>70</v>
      </c>
      <c r="D1898" s="20" t="s">
        <v>148</v>
      </c>
      <c r="E1898" s="20" t="s">
        <v>151</v>
      </c>
      <c r="F1898" s="20" t="s">
        <v>152</v>
      </c>
      <c r="G1898" s="20"/>
      <c r="H1898" s="21">
        <v>6000</v>
      </c>
    </row>
    <row r="1899" spans="1:8" ht="23" x14ac:dyDescent="0.2">
      <c r="A1899" s="19">
        <v>758</v>
      </c>
      <c r="B1899" s="20" t="s">
        <v>584</v>
      </c>
      <c r="C1899" s="20" t="s">
        <v>70</v>
      </c>
      <c r="D1899" s="20" t="s">
        <v>148</v>
      </c>
      <c r="E1899" s="20" t="s">
        <v>153</v>
      </c>
      <c r="F1899" s="20" t="s">
        <v>154</v>
      </c>
      <c r="G1899" s="20" t="s">
        <v>204</v>
      </c>
      <c r="H1899" s="21">
        <v>1000</v>
      </c>
    </row>
    <row r="1900" spans="1:8" ht="23" x14ac:dyDescent="0.2">
      <c r="A1900" s="19">
        <v>758</v>
      </c>
      <c r="B1900" s="20" t="s">
        <v>584</v>
      </c>
      <c r="C1900" s="20" t="s">
        <v>70</v>
      </c>
      <c r="D1900" s="20" t="s">
        <v>148</v>
      </c>
      <c r="E1900" s="20" t="s">
        <v>153</v>
      </c>
      <c r="F1900" s="20" t="s">
        <v>155</v>
      </c>
      <c r="G1900" s="20"/>
      <c r="H1900" s="21">
        <v>2000</v>
      </c>
    </row>
    <row r="1901" spans="1:8" ht="23" x14ac:dyDescent="0.2">
      <c r="A1901" s="19">
        <v>758</v>
      </c>
      <c r="B1901" s="20" t="s">
        <v>584</v>
      </c>
      <c r="C1901" s="20" t="s">
        <v>70</v>
      </c>
      <c r="D1901" s="20" t="s">
        <v>148</v>
      </c>
      <c r="E1901" s="20" t="s">
        <v>153</v>
      </c>
      <c r="F1901" s="20" t="s">
        <v>205</v>
      </c>
      <c r="G1901" s="20"/>
      <c r="H1901" s="21">
        <v>4000</v>
      </c>
    </row>
    <row r="1902" spans="1:8" ht="23" x14ac:dyDescent="0.2">
      <c r="A1902" s="19">
        <v>758</v>
      </c>
      <c r="B1902" s="20" t="s">
        <v>584</v>
      </c>
      <c r="C1902" s="20" t="s">
        <v>70</v>
      </c>
      <c r="D1902" s="20" t="s">
        <v>148</v>
      </c>
      <c r="E1902" s="20" t="s">
        <v>191</v>
      </c>
      <c r="F1902" s="20" t="s">
        <v>192</v>
      </c>
      <c r="G1902" s="20"/>
      <c r="H1902" s="21">
        <v>2000</v>
      </c>
    </row>
    <row r="1903" spans="1:8" ht="23" x14ac:dyDescent="0.2">
      <c r="A1903" s="19">
        <v>758</v>
      </c>
      <c r="B1903" s="20" t="s">
        <v>584</v>
      </c>
      <c r="C1903" s="20" t="s">
        <v>70</v>
      </c>
      <c r="D1903" s="20" t="s">
        <v>148</v>
      </c>
      <c r="E1903" s="20" t="s">
        <v>191</v>
      </c>
      <c r="F1903" s="20" t="s">
        <v>193</v>
      </c>
      <c r="G1903" s="20"/>
      <c r="H1903" s="21">
        <v>3000</v>
      </c>
    </row>
    <row r="1904" spans="1:8" ht="23" x14ac:dyDescent="0.2">
      <c r="A1904" s="19">
        <v>758</v>
      </c>
      <c r="B1904" s="20" t="s">
        <v>584</v>
      </c>
      <c r="C1904" s="20" t="s">
        <v>70</v>
      </c>
      <c r="D1904" s="20" t="s">
        <v>148</v>
      </c>
      <c r="E1904" s="20" t="s">
        <v>142</v>
      </c>
      <c r="F1904" s="20" t="s">
        <v>159</v>
      </c>
      <c r="G1904" s="20"/>
      <c r="H1904" s="21">
        <v>1000</v>
      </c>
    </row>
    <row r="1905" spans="1:8" ht="23" x14ac:dyDescent="0.2">
      <c r="A1905" s="19">
        <v>758</v>
      </c>
      <c r="B1905" s="20" t="s">
        <v>584</v>
      </c>
      <c r="C1905" s="20" t="s">
        <v>70</v>
      </c>
      <c r="D1905" s="20" t="s">
        <v>148</v>
      </c>
      <c r="E1905" s="20" t="s">
        <v>206</v>
      </c>
      <c r="F1905" s="20" t="s">
        <v>72</v>
      </c>
      <c r="G1905" s="20"/>
      <c r="H1905" s="21">
        <v>57000</v>
      </c>
    </row>
    <row r="1906" spans="1:8" ht="23" x14ac:dyDescent="0.2">
      <c r="A1906" s="19">
        <v>758</v>
      </c>
      <c r="B1906" s="20" t="s">
        <v>584</v>
      </c>
      <c r="C1906" s="20" t="s">
        <v>70</v>
      </c>
      <c r="D1906" s="20" t="s">
        <v>148</v>
      </c>
      <c r="E1906" s="20" t="s">
        <v>207</v>
      </c>
      <c r="F1906" s="20" t="s">
        <v>208</v>
      </c>
      <c r="G1906" s="20"/>
      <c r="H1906" s="21">
        <v>41000</v>
      </c>
    </row>
    <row r="1907" spans="1:8" ht="23" x14ac:dyDescent="0.2">
      <c r="A1907" s="19">
        <v>792</v>
      </c>
      <c r="B1907" s="20" t="s">
        <v>585</v>
      </c>
      <c r="C1907" s="20" t="s">
        <v>70</v>
      </c>
      <c r="D1907" s="20" t="s">
        <v>51</v>
      </c>
      <c r="E1907" s="20" t="s">
        <v>59</v>
      </c>
      <c r="F1907" s="20" t="s">
        <v>64</v>
      </c>
      <c r="G1907" s="20"/>
      <c r="H1907" s="21">
        <v>300000</v>
      </c>
    </row>
    <row r="1908" spans="1:8" ht="23" x14ac:dyDescent="0.2">
      <c r="A1908" s="19">
        <v>792</v>
      </c>
      <c r="B1908" s="20" t="s">
        <v>585</v>
      </c>
      <c r="C1908" s="20" t="s">
        <v>70</v>
      </c>
      <c r="D1908" s="20" t="s">
        <v>160</v>
      </c>
      <c r="E1908" s="20" t="s">
        <v>161</v>
      </c>
      <c r="F1908" s="20" t="s">
        <v>162</v>
      </c>
      <c r="G1908" s="20"/>
      <c r="H1908" s="21">
        <v>63000</v>
      </c>
    </row>
    <row r="1909" spans="1:8" ht="23" x14ac:dyDescent="0.2">
      <c r="A1909" s="19">
        <v>792</v>
      </c>
      <c r="B1909" s="20" t="s">
        <v>585</v>
      </c>
      <c r="C1909" s="20" t="s">
        <v>70</v>
      </c>
      <c r="D1909" s="20" t="s">
        <v>160</v>
      </c>
      <c r="E1909" s="20" t="s">
        <v>161</v>
      </c>
      <c r="F1909" s="20" t="s">
        <v>163</v>
      </c>
      <c r="G1909" s="20"/>
      <c r="H1909" s="21">
        <v>287000</v>
      </c>
    </row>
    <row r="1910" spans="1:8" ht="23" x14ac:dyDescent="0.2">
      <c r="A1910" s="19">
        <v>792</v>
      </c>
      <c r="B1910" s="20" t="s">
        <v>585</v>
      </c>
      <c r="C1910" s="20" t="s">
        <v>70</v>
      </c>
      <c r="D1910" s="20" t="s">
        <v>160</v>
      </c>
      <c r="E1910" s="20" t="s">
        <v>161</v>
      </c>
      <c r="F1910" s="20" t="s">
        <v>333</v>
      </c>
      <c r="G1910" s="20"/>
      <c r="H1910" s="21">
        <v>220000</v>
      </c>
    </row>
    <row r="1911" spans="1:8" x14ac:dyDescent="0.2">
      <c r="A1911" s="19">
        <v>802</v>
      </c>
      <c r="B1911" s="20" t="s">
        <v>586</v>
      </c>
      <c r="C1911" s="20" t="s">
        <v>70</v>
      </c>
      <c r="D1911" s="20" t="s">
        <v>85</v>
      </c>
      <c r="E1911" s="20" t="s">
        <v>100</v>
      </c>
      <c r="F1911" s="20" t="s">
        <v>108</v>
      </c>
      <c r="G1911" s="20" t="s">
        <v>587</v>
      </c>
      <c r="H1911" s="21">
        <v>50000</v>
      </c>
    </row>
    <row r="1912" spans="1:8" x14ac:dyDescent="0.2">
      <c r="A1912" s="19">
        <v>825</v>
      </c>
      <c r="B1912" s="20" t="s">
        <v>588</v>
      </c>
      <c r="C1912" s="20" t="s">
        <v>70</v>
      </c>
      <c r="D1912" s="20" t="s">
        <v>51</v>
      </c>
      <c r="E1912" s="20" t="s">
        <v>59</v>
      </c>
      <c r="F1912" s="20" t="s">
        <v>412</v>
      </c>
      <c r="G1912" s="20" t="s">
        <v>413</v>
      </c>
      <c r="H1912" s="21">
        <v>5000</v>
      </c>
    </row>
    <row r="1913" spans="1:8" x14ac:dyDescent="0.2">
      <c r="A1913" s="19">
        <v>825</v>
      </c>
      <c r="B1913" s="20" t="s">
        <v>588</v>
      </c>
      <c r="C1913" s="20" t="s">
        <v>70</v>
      </c>
      <c r="D1913" s="20" t="s">
        <v>118</v>
      </c>
      <c r="E1913" s="20" t="s">
        <v>134</v>
      </c>
      <c r="F1913" s="20" t="s">
        <v>137</v>
      </c>
      <c r="G1913" s="20"/>
      <c r="H1913" s="21">
        <v>5000</v>
      </c>
    </row>
    <row r="1914" spans="1:8" x14ac:dyDescent="0.2">
      <c r="A1914" s="19">
        <v>830</v>
      </c>
      <c r="B1914" s="20" t="s">
        <v>589</v>
      </c>
      <c r="C1914" s="20" t="s">
        <v>70</v>
      </c>
      <c r="D1914" s="20" t="s">
        <v>85</v>
      </c>
      <c r="E1914" s="20" t="s">
        <v>100</v>
      </c>
      <c r="F1914" s="20" t="s">
        <v>245</v>
      </c>
      <c r="G1914" s="20" t="s">
        <v>590</v>
      </c>
      <c r="H1914" s="21">
        <v>200000</v>
      </c>
    </row>
    <row r="1915" spans="1:8" ht="23" x14ac:dyDescent="0.2">
      <c r="A1915" s="19">
        <v>831</v>
      </c>
      <c r="B1915" s="20" t="s">
        <v>591</v>
      </c>
      <c r="C1915" s="20" t="s">
        <v>70</v>
      </c>
      <c r="D1915" s="20" t="s">
        <v>51</v>
      </c>
      <c r="E1915" s="20" t="s">
        <v>59</v>
      </c>
      <c r="F1915" s="20" t="s">
        <v>494</v>
      </c>
      <c r="G1915" s="20" t="s">
        <v>592</v>
      </c>
      <c r="H1915" s="21">
        <v>1000000</v>
      </c>
    </row>
    <row r="1916" spans="1:8" ht="23" x14ac:dyDescent="0.2">
      <c r="A1916" s="19">
        <v>831</v>
      </c>
      <c r="B1916" s="20" t="s">
        <v>591</v>
      </c>
      <c r="C1916" s="20" t="s">
        <v>70</v>
      </c>
      <c r="D1916" s="20" t="s">
        <v>51</v>
      </c>
      <c r="E1916" s="20" t="s">
        <v>59</v>
      </c>
      <c r="F1916" s="20" t="s">
        <v>474</v>
      </c>
      <c r="G1916" s="20" t="s">
        <v>593</v>
      </c>
      <c r="H1916" s="21">
        <v>210000</v>
      </c>
    </row>
    <row r="1917" spans="1:8" ht="23" x14ac:dyDescent="0.2">
      <c r="A1917" s="19">
        <v>831</v>
      </c>
      <c r="B1917" s="20" t="s">
        <v>591</v>
      </c>
      <c r="C1917" s="20" t="s">
        <v>70</v>
      </c>
      <c r="D1917" s="20" t="s">
        <v>118</v>
      </c>
      <c r="E1917" s="20" t="s">
        <v>131</v>
      </c>
      <c r="F1917" s="20" t="s">
        <v>132</v>
      </c>
      <c r="G1917" s="20" t="s">
        <v>464</v>
      </c>
      <c r="H1917" s="21">
        <v>36000</v>
      </c>
    </row>
    <row r="1918" spans="1:8" ht="23" x14ac:dyDescent="0.2">
      <c r="A1918" s="19">
        <v>831</v>
      </c>
      <c r="B1918" s="20" t="s">
        <v>591</v>
      </c>
      <c r="C1918" s="20" t="s">
        <v>70</v>
      </c>
      <c r="D1918" s="20" t="s">
        <v>160</v>
      </c>
      <c r="E1918" s="20" t="s">
        <v>161</v>
      </c>
      <c r="F1918" s="20" t="s">
        <v>162</v>
      </c>
      <c r="G1918" s="20"/>
      <c r="H1918" s="21">
        <v>63000</v>
      </c>
    </row>
    <row r="1919" spans="1:8" ht="23" x14ac:dyDescent="0.2">
      <c r="A1919" s="19">
        <v>831</v>
      </c>
      <c r="B1919" s="20" t="s">
        <v>591</v>
      </c>
      <c r="C1919" s="20" t="s">
        <v>70</v>
      </c>
      <c r="D1919" s="20" t="s">
        <v>160</v>
      </c>
      <c r="E1919" s="20" t="s">
        <v>161</v>
      </c>
      <c r="F1919" s="20" t="s">
        <v>163</v>
      </c>
      <c r="G1919" s="20"/>
      <c r="H1919" s="21">
        <v>693000</v>
      </c>
    </row>
    <row r="1920" spans="1:8" ht="23" x14ac:dyDescent="0.2">
      <c r="A1920" s="19">
        <v>831</v>
      </c>
      <c r="B1920" s="20" t="s">
        <v>591</v>
      </c>
      <c r="C1920" s="20" t="s">
        <v>70</v>
      </c>
      <c r="D1920" s="20" t="s">
        <v>160</v>
      </c>
      <c r="E1920" s="20" t="s">
        <v>161</v>
      </c>
      <c r="F1920" s="20" t="s">
        <v>333</v>
      </c>
      <c r="G1920" s="20"/>
      <c r="H1920" s="21">
        <v>532000</v>
      </c>
    </row>
    <row r="1921" spans="1:8" ht="23" x14ac:dyDescent="0.2">
      <c r="A1921" s="19">
        <v>831</v>
      </c>
      <c r="B1921" s="20" t="s">
        <v>591</v>
      </c>
      <c r="C1921" s="20" t="s">
        <v>70</v>
      </c>
      <c r="D1921" s="20" t="s">
        <v>160</v>
      </c>
      <c r="E1921" s="20" t="s">
        <v>198</v>
      </c>
      <c r="F1921" s="20" t="s">
        <v>199</v>
      </c>
      <c r="G1921" s="20" t="s">
        <v>594</v>
      </c>
      <c r="H1921" s="21">
        <v>728000</v>
      </c>
    </row>
    <row r="1922" spans="1:8" ht="23" x14ac:dyDescent="0.2">
      <c r="A1922" s="19">
        <v>831</v>
      </c>
      <c r="B1922" s="20" t="s">
        <v>591</v>
      </c>
      <c r="C1922" s="20" t="s">
        <v>70</v>
      </c>
      <c r="D1922" s="20" t="s">
        <v>160</v>
      </c>
      <c r="E1922" s="20" t="s">
        <v>198</v>
      </c>
      <c r="F1922" s="20" t="s">
        <v>595</v>
      </c>
      <c r="G1922" s="20"/>
      <c r="H1922" s="21">
        <v>15000</v>
      </c>
    </row>
    <row r="1923" spans="1:8" ht="23" x14ac:dyDescent="0.2">
      <c r="A1923" s="19">
        <v>831</v>
      </c>
      <c r="B1923" s="20" t="s">
        <v>591</v>
      </c>
      <c r="C1923" s="20" t="s">
        <v>70</v>
      </c>
      <c r="D1923" s="20" t="s">
        <v>160</v>
      </c>
      <c r="E1923" s="20" t="s">
        <v>198</v>
      </c>
      <c r="F1923" s="20" t="s">
        <v>251</v>
      </c>
      <c r="G1923" s="20"/>
      <c r="H1923" s="21">
        <v>25000</v>
      </c>
    </row>
    <row r="1924" spans="1:8" ht="23" x14ac:dyDescent="0.2">
      <c r="A1924" s="19">
        <v>831</v>
      </c>
      <c r="B1924" s="20" t="s">
        <v>591</v>
      </c>
      <c r="C1924" s="20" t="s">
        <v>70</v>
      </c>
      <c r="D1924" s="20" t="s">
        <v>160</v>
      </c>
      <c r="E1924" s="20" t="s">
        <v>234</v>
      </c>
      <c r="F1924" s="20" t="s">
        <v>234</v>
      </c>
      <c r="G1924" s="20" t="s">
        <v>596</v>
      </c>
      <c r="H1924" s="21">
        <v>3010000</v>
      </c>
    </row>
    <row r="1925" spans="1:8" ht="23" x14ac:dyDescent="0.2">
      <c r="A1925" s="19">
        <v>831</v>
      </c>
      <c r="B1925" s="20" t="s">
        <v>591</v>
      </c>
      <c r="C1925" s="20" t="s">
        <v>70</v>
      </c>
      <c r="D1925" s="20" t="s">
        <v>160</v>
      </c>
      <c r="E1925" s="20" t="s">
        <v>234</v>
      </c>
      <c r="F1925" s="20" t="s">
        <v>234</v>
      </c>
      <c r="G1925" s="20"/>
      <c r="H1925" s="21">
        <v>15000</v>
      </c>
    </row>
    <row r="1926" spans="1:8" ht="23" x14ac:dyDescent="0.2">
      <c r="A1926" s="19">
        <v>832</v>
      </c>
      <c r="B1926" s="20" t="s">
        <v>597</v>
      </c>
      <c r="C1926" s="20" t="s">
        <v>70</v>
      </c>
      <c r="D1926" s="20" t="s">
        <v>51</v>
      </c>
      <c r="E1926" s="20" t="s">
        <v>59</v>
      </c>
      <c r="F1926" s="20" t="s">
        <v>64</v>
      </c>
      <c r="G1926" s="20"/>
      <c r="H1926" s="21">
        <v>200000</v>
      </c>
    </row>
    <row r="1927" spans="1:8" ht="23" x14ac:dyDescent="0.2">
      <c r="A1927" s="19">
        <v>832</v>
      </c>
      <c r="B1927" s="20" t="s">
        <v>597</v>
      </c>
      <c r="C1927" s="20" t="s">
        <v>70</v>
      </c>
      <c r="D1927" s="20" t="s">
        <v>109</v>
      </c>
      <c r="E1927" s="20" t="s">
        <v>72</v>
      </c>
      <c r="F1927" s="20" t="s">
        <v>170</v>
      </c>
      <c r="G1927" s="20"/>
      <c r="H1927" s="21">
        <v>10000</v>
      </c>
    </row>
    <row r="1928" spans="1:8" ht="23" x14ac:dyDescent="0.2">
      <c r="A1928" s="19">
        <v>832</v>
      </c>
      <c r="B1928" s="20" t="s">
        <v>597</v>
      </c>
      <c r="C1928" s="20" t="s">
        <v>70</v>
      </c>
      <c r="D1928" s="20" t="s">
        <v>148</v>
      </c>
      <c r="E1928" s="20" t="s">
        <v>149</v>
      </c>
      <c r="F1928" s="20" t="s">
        <v>295</v>
      </c>
      <c r="G1928" s="20"/>
      <c r="H1928" s="21">
        <v>150000</v>
      </c>
    </row>
    <row r="1929" spans="1:8" ht="23" x14ac:dyDescent="0.2">
      <c r="A1929" s="19">
        <v>832</v>
      </c>
      <c r="B1929" s="20" t="s">
        <v>597</v>
      </c>
      <c r="C1929" s="20" t="s">
        <v>70</v>
      </c>
      <c r="D1929" s="20" t="s">
        <v>148</v>
      </c>
      <c r="E1929" s="20" t="s">
        <v>151</v>
      </c>
      <c r="F1929" s="20" t="s">
        <v>152</v>
      </c>
      <c r="G1929" s="20"/>
      <c r="H1929" s="21">
        <v>6000</v>
      </c>
    </row>
    <row r="1930" spans="1:8" ht="23" x14ac:dyDescent="0.2">
      <c r="A1930" s="19">
        <v>832</v>
      </c>
      <c r="B1930" s="20" t="s">
        <v>597</v>
      </c>
      <c r="C1930" s="20" t="s">
        <v>70</v>
      </c>
      <c r="D1930" s="20" t="s">
        <v>148</v>
      </c>
      <c r="E1930" s="20" t="s">
        <v>153</v>
      </c>
      <c r="F1930" s="20" t="s">
        <v>154</v>
      </c>
      <c r="G1930" s="20"/>
      <c r="H1930" s="21">
        <v>6000</v>
      </c>
    </row>
    <row r="1931" spans="1:8" ht="23" x14ac:dyDescent="0.2">
      <c r="A1931" s="19">
        <v>832</v>
      </c>
      <c r="B1931" s="20" t="s">
        <v>597</v>
      </c>
      <c r="C1931" s="20" t="s">
        <v>70</v>
      </c>
      <c r="D1931" s="20" t="s">
        <v>148</v>
      </c>
      <c r="E1931" s="20" t="s">
        <v>153</v>
      </c>
      <c r="F1931" s="20" t="s">
        <v>155</v>
      </c>
      <c r="G1931" s="20" t="s">
        <v>598</v>
      </c>
      <c r="H1931" s="21">
        <v>78000</v>
      </c>
    </row>
    <row r="1932" spans="1:8" ht="23" x14ac:dyDescent="0.2">
      <c r="A1932" s="19">
        <v>832</v>
      </c>
      <c r="B1932" s="20" t="s">
        <v>597</v>
      </c>
      <c r="C1932" s="20" t="s">
        <v>70</v>
      </c>
      <c r="D1932" s="20" t="s">
        <v>148</v>
      </c>
      <c r="E1932" s="20" t="s">
        <v>153</v>
      </c>
      <c r="F1932" s="20" t="s">
        <v>205</v>
      </c>
      <c r="G1932" s="20"/>
      <c r="H1932" s="21">
        <v>6000</v>
      </c>
    </row>
    <row r="1933" spans="1:8" ht="23" x14ac:dyDescent="0.2">
      <c r="A1933" s="19">
        <v>832</v>
      </c>
      <c r="B1933" s="20" t="s">
        <v>597</v>
      </c>
      <c r="C1933" s="20" t="s">
        <v>70</v>
      </c>
      <c r="D1933" s="20" t="s">
        <v>148</v>
      </c>
      <c r="E1933" s="20" t="s">
        <v>191</v>
      </c>
      <c r="F1933" s="20" t="s">
        <v>192</v>
      </c>
      <c r="G1933" s="20"/>
      <c r="H1933" s="21">
        <v>3000</v>
      </c>
    </row>
    <row r="1934" spans="1:8" ht="23" x14ac:dyDescent="0.2">
      <c r="A1934" s="19">
        <v>832</v>
      </c>
      <c r="B1934" s="20" t="s">
        <v>597</v>
      </c>
      <c r="C1934" s="20" t="s">
        <v>70</v>
      </c>
      <c r="D1934" s="20" t="s">
        <v>148</v>
      </c>
      <c r="E1934" s="20" t="s">
        <v>142</v>
      </c>
      <c r="F1934" s="20" t="s">
        <v>159</v>
      </c>
      <c r="G1934" s="20"/>
      <c r="H1934" s="21">
        <v>8000</v>
      </c>
    </row>
    <row r="1935" spans="1:8" ht="23" x14ac:dyDescent="0.2">
      <c r="A1935" s="19">
        <v>832</v>
      </c>
      <c r="B1935" s="20" t="s">
        <v>597</v>
      </c>
      <c r="C1935" s="20" t="s">
        <v>70</v>
      </c>
      <c r="D1935" s="20" t="s">
        <v>148</v>
      </c>
      <c r="E1935" s="20" t="s">
        <v>206</v>
      </c>
      <c r="F1935" s="20" t="s">
        <v>72</v>
      </c>
      <c r="G1935" s="20"/>
      <c r="H1935" s="21">
        <v>712000</v>
      </c>
    </row>
    <row r="1936" spans="1:8" ht="23" x14ac:dyDescent="0.2">
      <c r="A1936" s="19">
        <v>832</v>
      </c>
      <c r="B1936" s="20" t="s">
        <v>597</v>
      </c>
      <c r="C1936" s="20" t="s">
        <v>70</v>
      </c>
      <c r="D1936" s="20" t="s">
        <v>148</v>
      </c>
      <c r="E1936" s="20" t="s">
        <v>207</v>
      </c>
      <c r="F1936" s="20" t="s">
        <v>208</v>
      </c>
      <c r="G1936" s="20"/>
      <c r="H1936" s="21">
        <v>513000</v>
      </c>
    </row>
    <row r="1937" spans="1:8" ht="23" x14ac:dyDescent="0.2">
      <c r="A1937" s="19">
        <v>832</v>
      </c>
      <c r="B1937" s="20" t="s">
        <v>597</v>
      </c>
      <c r="C1937" s="20" t="s">
        <v>70</v>
      </c>
      <c r="D1937" s="20" t="s">
        <v>160</v>
      </c>
      <c r="E1937" s="20" t="s">
        <v>161</v>
      </c>
      <c r="F1937" s="20" t="s">
        <v>162</v>
      </c>
      <c r="G1937" s="20"/>
      <c r="H1937" s="21">
        <v>63000</v>
      </c>
    </row>
    <row r="1938" spans="1:8" ht="23" x14ac:dyDescent="0.2">
      <c r="A1938" s="19">
        <v>832</v>
      </c>
      <c r="B1938" s="20" t="s">
        <v>597</v>
      </c>
      <c r="C1938" s="20" t="s">
        <v>70</v>
      </c>
      <c r="D1938" s="20" t="s">
        <v>160</v>
      </c>
      <c r="E1938" s="20" t="s">
        <v>161</v>
      </c>
      <c r="F1938" s="20" t="s">
        <v>163</v>
      </c>
      <c r="G1938" s="20"/>
      <c r="H1938" s="21">
        <v>497000</v>
      </c>
    </row>
    <row r="1939" spans="1:8" ht="23" x14ac:dyDescent="0.2">
      <c r="A1939" s="19">
        <v>832</v>
      </c>
      <c r="B1939" s="20" t="s">
        <v>597</v>
      </c>
      <c r="C1939" s="20" t="s">
        <v>70</v>
      </c>
      <c r="D1939" s="20" t="s">
        <v>160</v>
      </c>
      <c r="E1939" s="20" t="s">
        <v>161</v>
      </c>
      <c r="F1939" s="20" t="s">
        <v>333</v>
      </c>
      <c r="G1939" s="20"/>
      <c r="H1939" s="21">
        <v>381000</v>
      </c>
    </row>
    <row r="1940" spans="1:8" ht="23" x14ac:dyDescent="0.2">
      <c r="A1940" s="19">
        <v>832</v>
      </c>
      <c r="B1940" s="20" t="s">
        <v>597</v>
      </c>
      <c r="C1940" s="20" t="s">
        <v>70</v>
      </c>
      <c r="D1940" s="20" t="s">
        <v>160</v>
      </c>
      <c r="E1940" s="20" t="s">
        <v>198</v>
      </c>
      <c r="F1940" s="20" t="s">
        <v>251</v>
      </c>
      <c r="G1940" s="20" t="s">
        <v>599</v>
      </c>
      <c r="H1940" s="21">
        <v>210000</v>
      </c>
    </row>
    <row r="1941" spans="1:8" x14ac:dyDescent="0.2">
      <c r="A1941" s="19">
        <v>851</v>
      </c>
      <c r="B1941" s="20" t="s">
        <v>600</v>
      </c>
      <c r="C1941" s="20" t="s">
        <v>70</v>
      </c>
      <c r="D1941" s="20" t="s">
        <v>51</v>
      </c>
      <c r="E1941" s="20" t="s">
        <v>59</v>
      </c>
      <c r="F1941" s="20" t="s">
        <v>412</v>
      </c>
      <c r="G1941" s="20" t="s">
        <v>601</v>
      </c>
      <c r="H1941" s="21">
        <v>15000</v>
      </c>
    </row>
    <row r="1942" spans="1:8" x14ac:dyDescent="0.2">
      <c r="A1942" s="19">
        <v>851</v>
      </c>
      <c r="B1942" s="20" t="s">
        <v>600</v>
      </c>
      <c r="C1942" s="20" t="s">
        <v>70</v>
      </c>
      <c r="D1942" s="20" t="s">
        <v>109</v>
      </c>
      <c r="E1942" s="20" t="s">
        <v>59</v>
      </c>
      <c r="F1942" s="20" t="s">
        <v>117</v>
      </c>
      <c r="G1942" s="20"/>
      <c r="H1942" s="21">
        <v>24000</v>
      </c>
    </row>
    <row r="1943" spans="1:8" x14ac:dyDescent="0.2">
      <c r="A1943" s="19">
        <v>851</v>
      </c>
      <c r="B1943" s="20" t="s">
        <v>600</v>
      </c>
      <c r="C1943" s="20" t="s">
        <v>70</v>
      </c>
      <c r="D1943" s="20" t="s">
        <v>118</v>
      </c>
      <c r="E1943" s="20" t="s">
        <v>134</v>
      </c>
      <c r="F1943" s="20" t="s">
        <v>137</v>
      </c>
      <c r="G1943" s="20"/>
      <c r="H1943" s="21">
        <v>20000</v>
      </c>
    </row>
    <row r="1944" spans="1:8" x14ac:dyDescent="0.2">
      <c r="A1944" s="19">
        <v>857</v>
      </c>
      <c r="B1944" s="20" t="s">
        <v>602</v>
      </c>
      <c r="C1944" s="20" t="s">
        <v>70</v>
      </c>
      <c r="D1944" s="20" t="s">
        <v>51</v>
      </c>
      <c r="E1944" s="20" t="s">
        <v>59</v>
      </c>
      <c r="F1944" s="20" t="s">
        <v>412</v>
      </c>
      <c r="G1944" s="20" t="s">
        <v>603</v>
      </c>
      <c r="H1944" s="21">
        <v>40000</v>
      </c>
    </row>
    <row r="1945" spans="1:8" ht="23" x14ac:dyDescent="0.2">
      <c r="A1945" s="19">
        <v>860</v>
      </c>
      <c r="B1945" s="20" t="s">
        <v>604</v>
      </c>
      <c r="C1945" s="20" t="s">
        <v>70</v>
      </c>
      <c r="D1945" s="20" t="s">
        <v>85</v>
      </c>
      <c r="E1945" s="20" t="s">
        <v>100</v>
      </c>
      <c r="F1945" s="20" t="s">
        <v>106</v>
      </c>
      <c r="G1945" s="20" t="s">
        <v>88</v>
      </c>
      <c r="H1945" s="21">
        <v>20000</v>
      </c>
    </row>
    <row r="1946" spans="1:8" x14ac:dyDescent="0.2">
      <c r="A1946" s="19">
        <v>880</v>
      </c>
      <c r="B1946" s="20" t="s">
        <v>605</v>
      </c>
      <c r="C1946" s="20" t="s">
        <v>70</v>
      </c>
      <c r="D1946" s="20" t="s">
        <v>85</v>
      </c>
      <c r="E1946" s="20" t="s">
        <v>100</v>
      </c>
      <c r="F1946" s="20" t="s">
        <v>108</v>
      </c>
      <c r="G1946" s="20" t="s">
        <v>88</v>
      </c>
      <c r="H1946" s="21">
        <v>1032000</v>
      </c>
    </row>
    <row r="1947" spans="1:8" x14ac:dyDescent="0.2">
      <c r="A1947" s="19">
        <v>890</v>
      </c>
      <c r="B1947" s="20" t="s">
        <v>606</v>
      </c>
      <c r="C1947" s="20" t="s">
        <v>70</v>
      </c>
      <c r="D1947" s="20" t="s">
        <v>160</v>
      </c>
      <c r="E1947" s="20" t="s">
        <v>161</v>
      </c>
      <c r="F1947" s="20" t="s">
        <v>163</v>
      </c>
      <c r="G1947" s="20"/>
      <c r="H1947" s="21">
        <v>40000</v>
      </c>
    </row>
    <row r="1948" spans="1:8" x14ac:dyDescent="0.2">
      <c r="A1948" s="19">
        <v>890</v>
      </c>
      <c r="B1948" s="20" t="s">
        <v>606</v>
      </c>
      <c r="C1948" s="20" t="s">
        <v>70</v>
      </c>
      <c r="D1948" s="20" t="s">
        <v>160</v>
      </c>
      <c r="E1948" s="20" t="s">
        <v>161</v>
      </c>
      <c r="F1948" s="20" t="s">
        <v>333</v>
      </c>
      <c r="G1948" s="20"/>
      <c r="H1948" s="21">
        <v>30000</v>
      </c>
    </row>
    <row r="1949" spans="1:8" x14ac:dyDescent="0.2">
      <c r="A1949" s="19">
        <v>907</v>
      </c>
      <c r="B1949" s="20" t="s">
        <v>607</v>
      </c>
      <c r="C1949" s="20" t="s">
        <v>70</v>
      </c>
      <c r="D1949" s="20" t="s">
        <v>85</v>
      </c>
      <c r="E1949" s="20" t="s">
        <v>95</v>
      </c>
      <c r="F1949" s="20" t="s">
        <v>96</v>
      </c>
      <c r="G1949" s="20" t="s">
        <v>91</v>
      </c>
      <c r="H1949" s="21">
        <v>65000</v>
      </c>
    </row>
    <row r="1950" spans="1:8" x14ac:dyDescent="0.2">
      <c r="A1950" s="19">
        <v>907</v>
      </c>
      <c r="B1950" s="20" t="s">
        <v>607</v>
      </c>
      <c r="C1950" s="20" t="s">
        <v>70</v>
      </c>
      <c r="D1950" s="20" t="s">
        <v>85</v>
      </c>
      <c r="E1950" s="20" t="s">
        <v>100</v>
      </c>
      <c r="F1950" s="20" t="s">
        <v>103</v>
      </c>
      <c r="G1950" s="20" t="s">
        <v>88</v>
      </c>
      <c r="H1950" s="21">
        <v>5000</v>
      </c>
    </row>
    <row r="1951" spans="1:8" x14ac:dyDescent="0.2">
      <c r="A1951" s="19">
        <v>907</v>
      </c>
      <c r="B1951" s="20" t="s">
        <v>607</v>
      </c>
      <c r="C1951" s="20" t="s">
        <v>70</v>
      </c>
      <c r="D1951" s="20" t="s">
        <v>160</v>
      </c>
      <c r="E1951" s="20" t="s">
        <v>161</v>
      </c>
      <c r="F1951" s="20" t="s">
        <v>163</v>
      </c>
      <c r="G1951" s="20"/>
      <c r="H1951" s="21">
        <v>33000</v>
      </c>
    </row>
    <row r="1952" spans="1:8" x14ac:dyDescent="0.2">
      <c r="A1952" s="19">
        <v>907</v>
      </c>
      <c r="B1952" s="20" t="s">
        <v>607</v>
      </c>
      <c r="C1952" s="20" t="s">
        <v>70</v>
      </c>
      <c r="D1952" s="20" t="s">
        <v>160</v>
      </c>
      <c r="E1952" s="20" t="s">
        <v>161</v>
      </c>
      <c r="F1952" s="20" t="s">
        <v>333</v>
      </c>
      <c r="G1952" s="20"/>
      <c r="H1952" s="21">
        <v>25000</v>
      </c>
    </row>
    <row r="1953" spans="1:8" x14ac:dyDescent="0.2">
      <c r="A1953" s="19">
        <v>941</v>
      </c>
      <c r="B1953" s="20" t="s">
        <v>608</v>
      </c>
      <c r="C1953" s="20" t="s">
        <v>70</v>
      </c>
      <c r="D1953" s="20" t="s">
        <v>85</v>
      </c>
      <c r="E1953" s="20" t="s">
        <v>95</v>
      </c>
      <c r="F1953" s="20" t="s">
        <v>96</v>
      </c>
      <c r="G1953" s="20" t="s">
        <v>91</v>
      </c>
      <c r="H1953" s="21">
        <v>53000</v>
      </c>
    </row>
    <row r="1954" spans="1:8" x14ac:dyDescent="0.2">
      <c r="A1954" s="19">
        <v>941</v>
      </c>
      <c r="B1954" s="20" t="s">
        <v>608</v>
      </c>
      <c r="C1954" s="20" t="s">
        <v>70</v>
      </c>
      <c r="D1954" s="20" t="s">
        <v>85</v>
      </c>
      <c r="E1954" s="20" t="s">
        <v>100</v>
      </c>
      <c r="F1954" s="20" t="s">
        <v>103</v>
      </c>
      <c r="G1954" s="20"/>
      <c r="H1954" s="21">
        <v>4000</v>
      </c>
    </row>
    <row r="1955" spans="1:8" x14ac:dyDescent="0.2">
      <c r="A1955" s="19">
        <v>941</v>
      </c>
      <c r="B1955" s="20" t="s">
        <v>608</v>
      </c>
      <c r="C1955" s="20" t="s">
        <v>70</v>
      </c>
      <c r="D1955" s="20" t="s">
        <v>160</v>
      </c>
      <c r="E1955" s="20" t="s">
        <v>161</v>
      </c>
      <c r="F1955" s="20" t="s">
        <v>163</v>
      </c>
      <c r="G1955" s="20"/>
      <c r="H1955" s="21">
        <v>27000</v>
      </c>
    </row>
    <row r="1956" spans="1:8" x14ac:dyDescent="0.2">
      <c r="A1956" s="19">
        <v>941</v>
      </c>
      <c r="B1956" s="20" t="s">
        <v>608</v>
      </c>
      <c r="C1956" s="20" t="s">
        <v>70</v>
      </c>
      <c r="D1956" s="20" t="s">
        <v>160</v>
      </c>
      <c r="E1956" s="20" t="s">
        <v>161</v>
      </c>
      <c r="F1956" s="20" t="s">
        <v>333</v>
      </c>
      <c r="G1956" s="20"/>
      <c r="H1956" s="21">
        <v>21000</v>
      </c>
    </row>
    <row r="1957" spans="1:8" ht="23" x14ac:dyDescent="0.2">
      <c r="A1957" s="19">
        <v>944</v>
      </c>
      <c r="B1957" s="20" t="s">
        <v>609</v>
      </c>
      <c r="C1957" s="20" t="s">
        <v>70</v>
      </c>
      <c r="D1957" s="20" t="s">
        <v>179</v>
      </c>
      <c r="E1957" s="20" t="s">
        <v>185</v>
      </c>
      <c r="F1957" s="20" t="s">
        <v>186</v>
      </c>
      <c r="G1957" s="20" t="s">
        <v>610</v>
      </c>
      <c r="H1957" s="21">
        <v>585000</v>
      </c>
    </row>
    <row r="1958" spans="1:8" ht="23" x14ac:dyDescent="0.2">
      <c r="A1958" s="19">
        <v>944</v>
      </c>
      <c r="B1958" s="20" t="s">
        <v>609</v>
      </c>
      <c r="C1958" s="20" t="s">
        <v>70</v>
      </c>
      <c r="D1958" s="20" t="s">
        <v>148</v>
      </c>
      <c r="E1958" s="20" t="s">
        <v>149</v>
      </c>
      <c r="F1958" s="20" t="s">
        <v>150</v>
      </c>
      <c r="G1958" s="20"/>
      <c r="H1958" s="21">
        <v>22000</v>
      </c>
    </row>
    <row r="1959" spans="1:8" ht="23" x14ac:dyDescent="0.2">
      <c r="A1959" s="19">
        <v>944</v>
      </c>
      <c r="B1959" s="20" t="s">
        <v>609</v>
      </c>
      <c r="C1959" s="20" t="s">
        <v>70</v>
      </c>
      <c r="D1959" s="20" t="s">
        <v>148</v>
      </c>
      <c r="E1959" s="20" t="s">
        <v>151</v>
      </c>
      <c r="F1959" s="20" t="s">
        <v>152</v>
      </c>
      <c r="G1959" s="20"/>
      <c r="H1959" s="21">
        <v>6000</v>
      </c>
    </row>
    <row r="1960" spans="1:8" ht="23" x14ac:dyDescent="0.2">
      <c r="A1960" s="19">
        <v>944</v>
      </c>
      <c r="B1960" s="20" t="s">
        <v>609</v>
      </c>
      <c r="C1960" s="20" t="s">
        <v>70</v>
      </c>
      <c r="D1960" s="20" t="s">
        <v>148</v>
      </c>
      <c r="E1960" s="20" t="s">
        <v>153</v>
      </c>
      <c r="F1960" s="20" t="s">
        <v>154</v>
      </c>
      <c r="G1960" s="20"/>
      <c r="H1960" s="21">
        <v>1000</v>
      </c>
    </row>
    <row r="1961" spans="1:8" ht="23" x14ac:dyDescent="0.2">
      <c r="A1961" s="19">
        <v>944</v>
      </c>
      <c r="B1961" s="20" t="s">
        <v>609</v>
      </c>
      <c r="C1961" s="20" t="s">
        <v>70</v>
      </c>
      <c r="D1961" s="20" t="s">
        <v>148</v>
      </c>
      <c r="E1961" s="20" t="s">
        <v>153</v>
      </c>
      <c r="F1961" s="20" t="s">
        <v>155</v>
      </c>
      <c r="G1961" s="20"/>
      <c r="H1961" s="21">
        <v>5000</v>
      </c>
    </row>
    <row r="1962" spans="1:8" ht="23" x14ac:dyDescent="0.2">
      <c r="A1962" s="19">
        <v>944</v>
      </c>
      <c r="B1962" s="20" t="s">
        <v>609</v>
      </c>
      <c r="C1962" s="20" t="s">
        <v>70</v>
      </c>
      <c r="D1962" s="20" t="s">
        <v>148</v>
      </c>
      <c r="E1962" s="20" t="s">
        <v>191</v>
      </c>
      <c r="F1962" s="20" t="s">
        <v>192</v>
      </c>
      <c r="G1962" s="20"/>
      <c r="H1962" s="21">
        <v>2000</v>
      </c>
    </row>
    <row r="1963" spans="1:8" ht="23" x14ac:dyDescent="0.2">
      <c r="A1963" s="19">
        <v>944</v>
      </c>
      <c r="B1963" s="20" t="s">
        <v>609</v>
      </c>
      <c r="C1963" s="20" t="s">
        <v>70</v>
      </c>
      <c r="D1963" s="20" t="s">
        <v>148</v>
      </c>
      <c r="E1963" s="20" t="s">
        <v>191</v>
      </c>
      <c r="F1963" s="20" t="s">
        <v>193</v>
      </c>
      <c r="G1963" s="20"/>
      <c r="H1963" s="21">
        <v>3000</v>
      </c>
    </row>
    <row r="1964" spans="1:8" ht="23" x14ac:dyDescent="0.2">
      <c r="A1964" s="19">
        <v>944</v>
      </c>
      <c r="B1964" s="20" t="s">
        <v>609</v>
      </c>
      <c r="C1964" s="20" t="s">
        <v>70</v>
      </c>
      <c r="D1964" s="20" t="s">
        <v>148</v>
      </c>
      <c r="E1964" s="20" t="s">
        <v>206</v>
      </c>
      <c r="F1964" s="20" t="s">
        <v>72</v>
      </c>
      <c r="G1964" s="20"/>
      <c r="H1964" s="21">
        <v>42000</v>
      </c>
    </row>
    <row r="1965" spans="1:8" ht="23" x14ac:dyDescent="0.2">
      <c r="A1965" s="19">
        <v>944</v>
      </c>
      <c r="B1965" s="20" t="s">
        <v>609</v>
      </c>
      <c r="C1965" s="20" t="s">
        <v>70</v>
      </c>
      <c r="D1965" s="20" t="s">
        <v>148</v>
      </c>
      <c r="E1965" s="20" t="s">
        <v>207</v>
      </c>
      <c r="F1965" s="20" t="s">
        <v>208</v>
      </c>
      <c r="G1965" s="20"/>
      <c r="H1965" s="21">
        <v>30000</v>
      </c>
    </row>
    <row r="1966" spans="1:8" x14ac:dyDescent="0.2">
      <c r="A1966" s="19">
        <v>955</v>
      </c>
      <c r="B1966" s="20" t="s">
        <v>611</v>
      </c>
      <c r="C1966" s="20" t="s">
        <v>70</v>
      </c>
      <c r="D1966" s="20" t="s">
        <v>71</v>
      </c>
      <c r="E1966" s="20" t="s">
        <v>72</v>
      </c>
      <c r="F1966" s="20" t="s">
        <v>462</v>
      </c>
      <c r="G1966" s="20"/>
      <c r="H1966" s="21">
        <v>14000</v>
      </c>
    </row>
    <row r="1967" spans="1:8" x14ac:dyDescent="0.2">
      <c r="A1967" s="19">
        <v>955</v>
      </c>
      <c r="B1967" s="20" t="s">
        <v>611</v>
      </c>
      <c r="C1967" s="20" t="s">
        <v>70</v>
      </c>
      <c r="D1967" s="20" t="s">
        <v>71</v>
      </c>
      <c r="E1967" s="20" t="s">
        <v>72</v>
      </c>
      <c r="F1967" s="20" t="s">
        <v>73</v>
      </c>
      <c r="G1967" s="20"/>
      <c r="H1967" s="21">
        <v>144000</v>
      </c>
    </row>
    <row r="1968" spans="1:8" x14ac:dyDescent="0.2">
      <c r="A1968" s="19">
        <v>955</v>
      </c>
      <c r="B1968" s="20" t="s">
        <v>611</v>
      </c>
      <c r="C1968" s="20" t="s">
        <v>70</v>
      </c>
      <c r="D1968" s="20" t="s">
        <v>71</v>
      </c>
      <c r="E1968" s="20" t="s">
        <v>72</v>
      </c>
      <c r="F1968" s="20" t="s">
        <v>74</v>
      </c>
      <c r="G1968" s="20"/>
      <c r="H1968" s="21">
        <v>26000</v>
      </c>
    </row>
    <row r="1969" spans="1:8" x14ac:dyDescent="0.2">
      <c r="A1969" s="19">
        <v>955</v>
      </c>
      <c r="B1969" s="20" t="s">
        <v>611</v>
      </c>
      <c r="C1969" s="20" t="s">
        <v>70</v>
      </c>
      <c r="D1969" s="20" t="s">
        <v>71</v>
      </c>
      <c r="E1969" s="20" t="s">
        <v>72</v>
      </c>
      <c r="F1969" s="20" t="s">
        <v>75</v>
      </c>
      <c r="G1969" s="20"/>
      <c r="H1969" s="21">
        <v>44000</v>
      </c>
    </row>
    <row r="1970" spans="1:8" x14ac:dyDescent="0.2">
      <c r="A1970" s="19">
        <v>955</v>
      </c>
      <c r="B1970" s="20" t="s">
        <v>611</v>
      </c>
      <c r="C1970" s="20" t="s">
        <v>70</v>
      </c>
      <c r="D1970" s="20" t="s">
        <v>71</v>
      </c>
      <c r="E1970" s="20" t="s">
        <v>72</v>
      </c>
      <c r="F1970" s="20" t="s">
        <v>76</v>
      </c>
      <c r="G1970" s="20"/>
      <c r="H1970" s="21">
        <v>20000</v>
      </c>
    </row>
    <row r="1971" spans="1:8" x14ac:dyDescent="0.2">
      <c r="A1971" s="19">
        <v>955</v>
      </c>
      <c r="B1971" s="20" t="s">
        <v>611</v>
      </c>
      <c r="C1971" s="20" t="s">
        <v>70</v>
      </c>
      <c r="D1971" s="20" t="s">
        <v>71</v>
      </c>
      <c r="E1971" s="20" t="s">
        <v>72</v>
      </c>
      <c r="F1971" s="20" t="s">
        <v>77</v>
      </c>
      <c r="G1971" s="20"/>
      <c r="H1971" s="21">
        <v>72000</v>
      </c>
    </row>
    <row r="1972" spans="1:8" x14ac:dyDescent="0.2">
      <c r="A1972" s="19">
        <v>955</v>
      </c>
      <c r="B1972" s="20" t="s">
        <v>611</v>
      </c>
      <c r="C1972" s="20" t="s">
        <v>70</v>
      </c>
      <c r="D1972" s="20" t="s">
        <v>71</v>
      </c>
      <c r="E1972" s="20" t="s">
        <v>81</v>
      </c>
      <c r="F1972" s="20" t="s">
        <v>82</v>
      </c>
      <c r="G1972" s="20"/>
      <c r="H1972" s="21">
        <v>39000</v>
      </c>
    </row>
    <row r="1973" spans="1:8" x14ac:dyDescent="0.2">
      <c r="A1973" s="19">
        <v>955</v>
      </c>
      <c r="B1973" s="20" t="s">
        <v>611</v>
      </c>
      <c r="C1973" s="20" t="s">
        <v>70</v>
      </c>
      <c r="D1973" s="20" t="s">
        <v>71</v>
      </c>
      <c r="E1973" s="20" t="s">
        <v>81</v>
      </c>
      <c r="F1973" s="20" t="s">
        <v>83</v>
      </c>
      <c r="G1973" s="20"/>
      <c r="H1973" s="21">
        <v>3000</v>
      </c>
    </row>
    <row r="1974" spans="1:8" x14ac:dyDescent="0.2">
      <c r="A1974" s="19">
        <v>955</v>
      </c>
      <c r="B1974" s="20" t="s">
        <v>611</v>
      </c>
      <c r="C1974" s="20" t="s">
        <v>70</v>
      </c>
      <c r="D1974" s="20" t="s">
        <v>71</v>
      </c>
      <c r="E1974" s="20" t="s">
        <v>81</v>
      </c>
      <c r="F1974" s="20" t="s">
        <v>84</v>
      </c>
      <c r="G1974" s="20"/>
      <c r="H1974" s="21">
        <v>44000</v>
      </c>
    </row>
    <row r="1975" spans="1:8" x14ac:dyDescent="0.2">
      <c r="A1975" s="19">
        <v>955</v>
      </c>
      <c r="B1975" s="20" t="s">
        <v>611</v>
      </c>
      <c r="C1975" s="20" t="s">
        <v>70</v>
      </c>
      <c r="D1975" s="20" t="s">
        <v>85</v>
      </c>
      <c r="E1975" s="20" t="s">
        <v>86</v>
      </c>
      <c r="F1975" s="20" t="s">
        <v>189</v>
      </c>
      <c r="G1975" s="20" t="s">
        <v>88</v>
      </c>
      <c r="H1975" s="21">
        <v>80000</v>
      </c>
    </row>
    <row r="1976" spans="1:8" x14ac:dyDescent="0.2">
      <c r="A1976" s="19">
        <v>955</v>
      </c>
      <c r="B1976" s="20" t="s">
        <v>611</v>
      </c>
      <c r="C1976" s="20" t="s">
        <v>70</v>
      </c>
      <c r="D1976" s="20" t="s">
        <v>118</v>
      </c>
      <c r="E1976" s="20" t="s">
        <v>119</v>
      </c>
      <c r="F1976" s="20" t="s">
        <v>120</v>
      </c>
      <c r="G1976" s="20"/>
      <c r="H1976" s="21">
        <v>500000</v>
      </c>
    </row>
    <row r="1977" spans="1:8" x14ac:dyDescent="0.2">
      <c r="A1977" s="19">
        <v>955</v>
      </c>
      <c r="B1977" s="20" t="s">
        <v>611</v>
      </c>
      <c r="C1977" s="20" t="s">
        <v>70</v>
      </c>
      <c r="D1977" s="20" t="s">
        <v>118</v>
      </c>
      <c r="E1977" s="20" t="s">
        <v>123</v>
      </c>
      <c r="F1977" s="20" t="s">
        <v>123</v>
      </c>
      <c r="G1977" s="20"/>
      <c r="H1977" s="21">
        <v>125000</v>
      </c>
    </row>
    <row r="1978" spans="1:8" x14ac:dyDescent="0.2">
      <c r="A1978" s="19">
        <v>955</v>
      </c>
      <c r="B1978" s="20" t="s">
        <v>611</v>
      </c>
      <c r="C1978" s="20" t="s">
        <v>70</v>
      </c>
      <c r="D1978" s="20" t="s">
        <v>148</v>
      </c>
      <c r="E1978" s="20" t="s">
        <v>149</v>
      </c>
      <c r="F1978" s="20" t="s">
        <v>150</v>
      </c>
      <c r="G1978" s="20"/>
      <c r="H1978" s="21">
        <v>43000</v>
      </c>
    </row>
    <row r="1979" spans="1:8" x14ac:dyDescent="0.2">
      <c r="A1979" s="19">
        <v>955</v>
      </c>
      <c r="B1979" s="20" t="s">
        <v>611</v>
      </c>
      <c r="C1979" s="20" t="s">
        <v>70</v>
      </c>
      <c r="D1979" s="20" t="s">
        <v>148</v>
      </c>
      <c r="E1979" s="20" t="s">
        <v>151</v>
      </c>
      <c r="F1979" s="20" t="s">
        <v>152</v>
      </c>
      <c r="G1979" s="20"/>
      <c r="H1979" s="21">
        <v>6000</v>
      </c>
    </row>
    <row r="1980" spans="1:8" x14ac:dyDescent="0.2">
      <c r="A1980" s="19">
        <v>955</v>
      </c>
      <c r="B1980" s="20" t="s">
        <v>611</v>
      </c>
      <c r="C1980" s="20" t="s">
        <v>70</v>
      </c>
      <c r="D1980" s="20" t="s">
        <v>148</v>
      </c>
      <c r="E1980" s="20" t="s">
        <v>153</v>
      </c>
      <c r="F1980" s="20" t="s">
        <v>154</v>
      </c>
      <c r="G1980" s="20"/>
      <c r="H1980" s="21">
        <v>3000</v>
      </c>
    </row>
    <row r="1981" spans="1:8" x14ac:dyDescent="0.2">
      <c r="A1981" s="19">
        <v>955</v>
      </c>
      <c r="B1981" s="20" t="s">
        <v>611</v>
      </c>
      <c r="C1981" s="20" t="s">
        <v>70</v>
      </c>
      <c r="D1981" s="20" t="s">
        <v>148</v>
      </c>
      <c r="E1981" s="20" t="s">
        <v>153</v>
      </c>
      <c r="F1981" s="20" t="s">
        <v>155</v>
      </c>
      <c r="G1981" s="20"/>
      <c r="H1981" s="21">
        <v>2000</v>
      </c>
    </row>
    <row r="1982" spans="1:8" x14ac:dyDescent="0.2">
      <c r="A1982" s="19">
        <v>955</v>
      </c>
      <c r="B1982" s="20" t="s">
        <v>611</v>
      </c>
      <c r="C1982" s="20" t="s">
        <v>70</v>
      </c>
      <c r="D1982" s="20" t="s">
        <v>148</v>
      </c>
      <c r="E1982" s="20" t="s">
        <v>191</v>
      </c>
      <c r="F1982" s="20" t="s">
        <v>192</v>
      </c>
      <c r="G1982" s="20"/>
      <c r="H1982" s="21">
        <v>3000</v>
      </c>
    </row>
    <row r="1983" spans="1:8" x14ac:dyDescent="0.2">
      <c r="A1983" s="19">
        <v>955</v>
      </c>
      <c r="B1983" s="20" t="s">
        <v>611</v>
      </c>
      <c r="C1983" s="20" t="s">
        <v>70</v>
      </c>
      <c r="D1983" s="20" t="s">
        <v>148</v>
      </c>
      <c r="E1983" s="20" t="s">
        <v>191</v>
      </c>
      <c r="F1983" s="20" t="s">
        <v>193</v>
      </c>
      <c r="G1983" s="20"/>
      <c r="H1983" s="21">
        <v>3000</v>
      </c>
    </row>
    <row r="1984" spans="1:8" x14ac:dyDescent="0.2">
      <c r="A1984" s="19">
        <v>955</v>
      </c>
      <c r="B1984" s="20" t="s">
        <v>611</v>
      </c>
      <c r="C1984" s="20" t="s">
        <v>70</v>
      </c>
      <c r="D1984" s="20" t="s">
        <v>148</v>
      </c>
      <c r="E1984" s="20" t="s">
        <v>206</v>
      </c>
      <c r="F1984" s="20" t="s">
        <v>72</v>
      </c>
      <c r="G1984" s="20"/>
      <c r="H1984" s="21">
        <v>171000</v>
      </c>
    </row>
    <row r="1985" spans="1:8" x14ac:dyDescent="0.2">
      <c r="A1985" s="19">
        <v>955</v>
      </c>
      <c r="B1985" s="20" t="s">
        <v>611</v>
      </c>
      <c r="C1985" s="20" t="s">
        <v>70</v>
      </c>
      <c r="D1985" s="20" t="s">
        <v>148</v>
      </c>
      <c r="E1985" s="20" t="s">
        <v>207</v>
      </c>
      <c r="F1985" s="20" t="s">
        <v>208</v>
      </c>
      <c r="G1985" s="20"/>
      <c r="H1985" s="21">
        <v>124000</v>
      </c>
    </row>
    <row r="1986" spans="1:8" x14ac:dyDescent="0.2">
      <c r="A1986" s="19">
        <v>957</v>
      </c>
      <c r="B1986" s="20" t="s">
        <v>612</v>
      </c>
      <c r="C1986" s="20" t="s">
        <v>70</v>
      </c>
      <c r="D1986" s="20" t="s">
        <v>71</v>
      </c>
      <c r="E1986" s="20" t="s">
        <v>72</v>
      </c>
      <c r="F1986" s="20" t="s">
        <v>73</v>
      </c>
      <c r="G1986" s="20"/>
      <c r="H1986" s="21">
        <v>197000</v>
      </c>
    </row>
    <row r="1987" spans="1:8" x14ac:dyDescent="0.2">
      <c r="A1987" s="19">
        <v>957</v>
      </c>
      <c r="B1987" s="20" t="s">
        <v>612</v>
      </c>
      <c r="C1987" s="20" t="s">
        <v>70</v>
      </c>
      <c r="D1987" s="20" t="s">
        <v>71</v>
      </c>
      <c r="E1987" s="20" t="s">
        <v>72</v>
      </c>
      <c r="F1987" s="20" t="s">
        <v>74</v>
      </c>
      <c r="G1987" s="20"/>
      <c r="H1987" s="21">
        <v>35000</v>
      </c>
    </row>
    <row r="1988" spans="1:8" x14ac:dyDescent="0.2">
      <c r="A1988" s="19">
        <v>957</v>
      </c>
      <c r="B1988" s="20" t="s">
        <v>612</v>
      </c>
      <c r="C1988" s="20" t="s">
        <v>70</v>
      </c>
      <c r="D1988" s="20" t="s">
        <v>71</v>
      </c>
      <c r="E1988" s="20" t="s">
        <v>72</v>
      </c>
      <c r="F1988" s="20" t="s">
        <v>75</v>
      </c>
      <c r="G1988" s="20"/>
      <c r="H1988" s="21">
        <v>60000</v>
      </c>
    </row>
    <row r="1989" spans="1:8" x14ac:dyDescent="0.2">
      <c r="A1989" s="19">
        <v>957</v>
      </c>
      <c r="B1989" s="20" t="s">
        <v>612</v>
      </c>
      <c r="C1989" s="20" t="s">
        <v>70</v>
      </c>
      <c r="D1989" s="20" t="s">
        <v>71</v>
      </c>
      <c r="E1989" s="20" t="s">
        <v>72</v>
      </c>
      <c r="F1989" s="20" t="s">
        <v>76</v>
      </c>
      <c r="G1989" s="20"/>
      <c r="H1989" s="21">
        <v>40000</v>
      </c>
    </row>
    <row r="1990" spans="1:8" x14ac:dyDescent="0.2">
      <c r="A1990" s="19">
        <v>957</v>
      </c>
      <c r="B1990" s="20" t="s">
        <v>612</v>
      </c>
      <c r="C1990" s="20" t="s">
        <v>70</v>
      </c>
      <c r="D1990" s="20" t="s">
        <v>71</v>
      </c>
      <c r="E1990" s="20" t="s">
        <v>72</v>
      </c>
      <c r="F1990" s="20" t="s">
        <v>77</v>
      </c>
      <c r="G1990" s="20"/>
      <c r="H1990" s="21">
        <v>98000</v>
      </c>
    </row>
    <row r="1991" spans="1:8" x14ac:dyDescent="0.2">
      <c r="A1991" s="19">
        <v>957</v>
      </c>
      <c r="B1991" s="20" t="s">
        <v>612</v>
      </c>
      <c r="C1991" s="20" t="s">
        <v>70</v>
      </c>
      <c r="D1991" s="20" t="s">
        <v>71</v>
      </c>
      <c r="E1991" s="20" t="s">
        <v>81</v>
      </c>
      <c r="F1991" s="20" t="s">
        <v>82</v>
      </c>
      <c r="G1991" s="20"/>
      <c r="H1991" s="21">
        <v>53000</v>
      </c>
    </row>
    <row r="1992" spans="1:8" x14ac:dyDescent="0.2">
      <c r="A1992" s="19">
        <v>957</v>
      </c>
      <c r="B1992" s="20" t="s">
        <v>612</v>
      </c>
      <c r="C1992" s="20" t="s">
        <v>70</v>
      </c>
      <c r="D1992" s="20" t="s">
        <v>71</v>
      </c>
      <c r="E1992" s="20" t="s">
        <v>81</v>
      </c>
      <c r="F1992" s="20" t="s">
        <v>83</v>
      </c>
      <c r="G1992" s="20"/>
      <c r="H1992" s="21">
        <v>4000</v>
      </c>
    </row>
    <row r="1993" spans="1:8" x14ac:dyDescent="0.2">
      <c r="A1993" s="19">
        <v>957</v>
      </c>
      <c r="B1993" s="20" t="s">
        <v>612</v>
      </c>
      <c r="C1993" s="20" t="s">
        <v>70</v>
      </c>
      <c r="D1993" s="20" t="s">
        <v>71</v>
      </c>
      <c r="E1993" s="20" t="s">
        <v>81</v>
      </c>
      <c r="F1993" s="20" t="s">
        <v>84</v>
      </c>
      <c r="G1993" s="20"/>
      <c r="H1993" s="21">
        <v>58000</v>
      </c>
    </row>
    <row r="1994" spans="1:8" x14ac:dyDescent="0.2">
      <c r="A1994" s="19">
        <v>957</v>
      </c>
      <c r="B1994" s="20" t="s">
        <v>612</v>
      </c>
      <c r="C1994" s="20" t="s">
        <v>70</v>
      </c>
      <c r="D1994" s="20" t="s">
        <v>85</v>
      </c>
      <c r="E1994" s="20" t="s">
        <v>100</v>
      </c>
      <c r="F1994" s="20" t="s">
        <v>108</v>
      </c>
      <c r="G1994" s="20" t="s">
        <v>88</v>
      </c>
      <c r="H1994" s="21">
        <v>220000</v>
      </c>
    </row>
    <row r="1995" spans="1:8" x14ac:dyDescent="0.2">
      <c r="A1995" s="19">
        <v>957</v>
      </c>
      <c r="B1995" s="20" t="s">
        <v>612</v>
      </c>
      <c r="C1995" s="20" t="s">
        <v>70</v>
      </c>
      <c r="D1995" s="20" t="s">
        <v>118</v>
      </c>
      <c r="E1995" s="20" t="s">
        <v>119</v>
      </c>
      <c r="F1995" s="20" t="s">
        <v>120</v>
      </c>
      <c r="G1995" s="20" t="s">
        <v>613</v>
      </c>
      <c r="H1995" s="21">
        <v>2000000</v>
      </c>
    </row>
    <row r="1996" spans="1:8" x14ac:dyDescent="0.2">
      <c r="A1996" s="19">
        <v>957</v>
      </c>
      <c r="B1996" s="20" t="s">
        <v>612</v>
      </c>
      <c r="C1996" s="20" t="s">
        <v>70</v>
      </c>
      <c r="D1996" s="20" t="s">
        <v>118</v>
      </c>
      <c r="E1996" s="20" t="s">
        <v>123</v>
      </c>
      <c r="F1996" s="20" t="s">
        <v>123</v>
      </c>
      <c r="G1996" s="20"/>
      <c r="H1996" s="21">
        <v>500000</v>
      </c>
    </row>
    <row r="1997" spans="1:8" x14ac:dyDescent="0.2">
      <c r="A1997" s="19">
        <v>957</v>
      </c>
      <c r="B1997" s="20" t="s">
        <v>612</v>
      </c>
      <c r="C1997" s="20" t="s">
        <v>70</v>
      </c>
      <c r="D1997" s="20" t="s">
        <v>141</v>
      </c>
      <c r="E1997" s="20" t="s">
        <v>145</v>
      </c>
      <c r="F1997" s="20" t="s">
        <v>146</v>
      </c>
      <c r="G1997" s="20" t="s">
        <v>147</v>
      </c>
      <c r="H1997" s="21">
        <v>500000</v>
      </c>
    </row>
    <row r="1998" spans="1:8" x14ac:dyDescent="0.2">
      <c r="A1998" s="19">
        <v>957</v>
      </c>
      <c r="B1998" s="20" t="s">
        <v>612</v>
      </c>
      <c r="C1998" s="20" t="s">
        <v>70</v>
      </c>
      <c r="D1998" s="20" t="s">
        <v>148</v>
      </c>
      <c r="E1998" s="20" t="s">
        <v>149</v>
      </c>
      <c r="F1998" s="20" t="s">
        <v>295</v>
      </c>
      <c r="G1998" s="20"/>
      <c r="H1998" s="21">
        <v>75000</v>
      </c>
    </row>
    <row r="1999" spans="1:8" x14ac:dyDescent="0.2">
      <c r="A1999" s="19">
        <v>957</v>
      </c>
      <c r="B1999" s="20" t="s">
        <v>612</v>
      </c>
      <c r="C1999" s="20" t="s">
        <v>70</v>
      </c>
      <c r="D1999" s="20" t="s">
        <v>148</v>
      </c>
      <c r="E1999" s="20" t="s">
        <v>149</v>
      </c>
      <c r="F1999" s="20" t="s">
        <v>150</v>
      </c>
      <c r="G1999" s="20"/>
      <c r="H1999" s="21">
        <v>11000</v>
      </c>
    </row>
    <row r="2000" spans="1:8" x14ac:dyDescent="0.2">
      <c r="A2000" s="19">
        <v>957</v>
      </c>
      <c r="B2000" s="20" t="s">
        <v>612</v>
      </c>
      <c r="C2000" s="20" t="s">
        <v>70</v>
      </c>
      <c r="D2000" s="20" t="s">
        <v>148</v>
      </c>
      <c r="E2000" s="20" t="s">
        <v>151</v>
      </c>
      <c r="F2000" s="20" t="s">
        <v>152</v>
      </c>
      <c r="G2000" s="20"/>
      <c r="H2000" s="21">
        <v>6000</v>
      </c>
    </row>
    <row r="2001" spans="1:8" x14ac:dyDescent="0.2">
      <c r="A2001" s="19">
        <v>957</v>
      </c>
      <c r="B2001" s="20" t="s">
        <v>612</v>
      </c>
      <c r="C2001" s="20" t="s">
        <v>70</v>
      </c>
      <c r="D2001" s="20" t="s">
        <v>148</v>
      </c>
      <c r="E2001" s="20" t="s">
        <v>153</v>
      </c>
      <c r="F2001" s="20" t="s">
        <v>154</v>
      </c>
      <c r="G2001" s="20"/>
      <c r="H2001" s="21">
        <v>4000</v>
      </c>
    </row>
    <row r="2002" spans="1:8" x14ac:dyDescent="0.2">
      <c r="A2002" s="19">
        <v>957</v>
      </c>
      <c r="B2002" s="20" t="s">
        <v>612</v>
      </c>
      <c r="C2002" s="20" t="s">
        <v>70</v>
      </c>
      <c r="D2002" s="20" t="s">
        <v>148</v>
      </c>
      <c r="E2002" s="20" t="s">
        <v>153</v>
      </c>
      <c r="F2002" s="20" t="s">
        <v>155</v>
      </c>
      <c r="G2002" s="20"/>
      <c r="H2002" s="21">
        <v>3000</v>
      </c>
    </row>
    <row r="2003" spans="1:8" x14ac:dyDescent="0.2">
      <c r="A2003" s="19">
        <v>957</v>
      </c>
      <c r="B2003" s="20" t="s">
        <v>612</v>
      </c>
      <c r="C2003" s="20" t="s">
        <v>70</v>
      </c>
      <c r="D2003" s="20" t="s">
        <v>148</v>
      </c>
      <c r="E2003" s="20" t="s">
        <v>191</v>
      </c>
      <c r="F2003" s="20" t="s">
        <v>192</v>
      </c>
      <c r="G2003" s="20"/>
      <c r="H2003" s="21">
        <v>2000</v>
      </c>
    </row>
    <row r="2004" spans="1:8" x14ac:dyDescent="0.2">
      <c r="A2004" s="19">
        <v>957</v>
      </c>
      <c r="B2004" s="20" t="s">
        <v>612</v>
      </c>
      <c r="C2004" s="20" t="s">
        <v>70</v>
      </c>
      <c r="D2004" s="20" t="s">
        <v>148</v>
      </c>
      <c r="E2004" s="20" t="s">
        <v>206</v>
      </c>
      <c r="F2004" s="20" t="s">
        <v>72</v>
      </c>
      <c r="G2004" s="20"/>
      <c r="H2004" s="21">
        <v>235000</v>
      </c>
    </row>
    <row r="2005" spans="1:8" x14ac:dyDescent="0.2">
      <c r="A2005" s="19">
        <v>957</v>
      </c>
      <c r="B2005" s="20" t="s">
        <v>612</v>
      </c>
      <c r="C2005" s="20" t="s">
        <v>70</v>
      </c>
      <c r="D2005" s="20" t="s">
        <v>148</v>
      </c>
      <c r="E2005" s="20" t="s">
        <v>207</v>
      </c>
      <c r="F2005" s="20" t="s">
        <v>208</v>
      </c>
      <c r="G2005" s="20"/>
      <c r="H2005" s="21">
        <v>169000</v>
      </c>
    </row>
    <row r="2006" spans="1:8" x14ac:dyDescent="0.2">
      <c r="A2006" s="19">
        <v>958</v>
      </c>
      <c r="B2006" s="20" t="s">
        <v>614</v>
      </c>
      <c r="C2006" s="20" t="s">
        <v>70</v>
      </c>
      <c r="D2006" s="20" t="s">
        <v>71</v>
      </c>
      <c r="E2006" s="20" t="s">
        <v>72</v>
      </c>
      <c r="F2006" s="20" t="s">
        <v>73</v>
      </c>
      <c r="G2006" s="20"/>
      <c r="H2006" s="21">
        <v>82000</v>
      </c>
    </row>
    <row r="2007" spans="1:8" x14ac:dyDescent="0.2">
      <c r="A2007" s="19">
        <v>958</v>
      </c>
      <c r="B2007" s="20" t="s">
        <v>614</v>
      </c>
      <c r="C2007" s="20" t="s">
        <v>70</v>
      </c>
      <c r="D2007" s="20" t="s">
        <v>71</v>
      </c>
      <c r="E2007" s="20" t="s">
        <v>72</v>
      </c>
      <c r="F2007" s="20" t="s">
        <v>74</v>
      </c>
      <c r="G2007" s="20"/>
      <c r="H2007" s="21">
        <v>15000</v>
      </c>
    </row>
    <row r="2008" spans="1:8" x14ac:dyDescent="0.2">
      <c r="A2008" s="19">
        <v>958</v>
      </c>
      <c r="B2008" s="20" t="s">
        <v>614</v>
      </c>
      <c r="C2008" s="20" t="s">
        <v>70</v>
      </c>
      <c r="D2008" s="20" t="s">
        <v>71</v>
      </c>
      <c r="E2008" s="20" t="s">
        <v>72</v>
      </c>
      <c r="F2008" s="20" t="s">
        <v>75</v>
      </c>
      <c r="G2008" s="20"/>
      <c r="H2008" s="21">
        <v>25000</v>
      </c>
    </row>
    <row r="2009" spans="1:8" x14ac:dyDescent="0.2">
      <c r="A2009" s="19">
        <v>958</v>
      </c>
      <c r="B2009" s="20" t="s">
        <v>614</v>
      </c>
      <c r="C2009" s="20" t="s">
        <v>70</v>
      </c>
      <c r="D2009" s="20" t="s">
        <v>71</v>
      </c>
      <c r="E2009" s="20" t="s">
        <v>72</v>
      </c>
      <c r="F2009" s="20" t="s">
        <v>76</v>
      </c>
      <c r="G2009" s="20"/>
      <c r="H2009" s="21">
        <v>20000</v>
      </c>
    </row>
    <row r="2010" spans="1:8" x14ac:dyDescent="0.2">
      <c r="A2010" s="19">
        <v>958</v>
      </c>
      <c r="B2010" s="20" t="s">
        <v>614</v>
      </c>
      <c r="C2010" s="20" t="s">
        <v>70</v>
      </c>
      <c r="D2010" s="20" t="s">
        <v>71</v>
      </c>
      <c r="E2010" s="20" t="s">
        <v>72</v>
      </c>
      <c r="F2010" s="20" t="s">
        <v>77</v>
      </c>
      <c r="G2010" s="20"/>
      <c r="H2010" s="21">
        <v>41000</v>
      </c>
    </row>
    <row r="2011" spans="1:8" x14ac:dyDescent="0.2">
      <c r="A2011" s="19">
        <v>958</v>
      </c>
      <c r="B2011" s="20" t="s">
        <v>614</v>
      </c>
      <c r="C2011" s="20" t="s">
        <v>70</v>
      </c>
      <c r="D2011" s="20" t="s">
        <v>71</v>
      </c>
      <c r="E2011" s="20" t="s">
        <v>81</v>
      </c>
      <c r="F2011" s="20" t="s">
        <v>82</v>
      </c>
      <c r="G2011" s="20"/>
      <c r="H2011" s="21">
        <v>22000</v>
      </c>
    </row>
    <row r="2012" spans="1:8" x14ac:dyDescent="0.2">
      <c r="A2012" s="19">
        <v>958</v>
      </c>
      <c r="B2012" s="20" t="s">
        <v>614</v>
      </c>
      <c r="C2012" s="20" t="s">
        <v>70</v>
      </c>
      <c r="D2012" s="20" t="s">
        <v>71</v>
      </c>
      <c r="E2012" s="20" t="s">
        <v>81</v>
      </c>
      <c r="F2012" s="20" t="s">
        <v>83</v>
      </c>
      <c r="G2012" s="20"/>
      <c r="H2012" s="21">
        <v>2000</v>
      </c>
    </row>
    <row r="2013" spans="1:8" x14ac:dyDescent="0.2">
      <c r="A2013" s="19">
        <v>958</v>
      </c>
      <c r="B2013" s="20" t="s">
        <v>614</v>
      </c>
      <c r="C2013" s="20" t="s">
        <v>70</v>
      </c>
      <c r="D2013" s="20" t="s">
        <v>71</v>
      </c>
      <c r="E2013" s="20" t="s">
        <v>81</v>
      </c>
      <c r="F2013" s="20" t="s">
        <v>84</v>
      </c>
      <c r="G2013" s="20"/>
      <c r="H2013" s="21">
        <v>29000</v>
      </c>
    </row>
    <row r="2014" spans="1:8" x14ac:dyDescent="0.2">
      <c r="A2014" s="19">
        <v>958</v>
      </c>
      <c r="B2014" s="20" t="s">
        <v>614</v>
      </c>
      <c r="C2014" s="20" t="s">
        <v>70</v>
      </c>
      <c r="D2014" s="20" t="s">
        <v>85</v>
      </c>
      <c r="E2014" s="20" t="s">
        <v>95</v>
      </c>
      <c r="F2014" s="20" t="s">
        <v>96</v>
      </c>
      <c r="G2014" s="20" t="s">
        <v>91</v>
      </c>
      <c r="H2014" s="21">
        <v>250000</v>
      </c>
    </row>
    <row r="2015" spans="1:8" x14ac:dyDescent="0.2">
      <c r="A2015" s="19">
        <v>958</v>
      </c>
      <c r="B2015" s="20" t="s">
        <v>614</v>
      </c>
      <c r="C2015" s="20" t="s">
        <v>70</v>
      </c>
      <c r="D2015" s="20" t="s">
        <v>118</v>
      </c>
      <c r="E2015" s="20" t="s">
        <v>119</v>
      </c>
      <c r="F2015" s="20" t="s">
        <v>120</v>
      </c>
      <c r="G2015" s="20"/>
      <c r="H2015" s="21">
        <v>500000</v>
      </c>
    </row>
    <row r="2016" spans="1:8" x14ac:dyDescent="0.2">
      <c r="A2016" s="19">
        <v>958</v>
      </c>
      <c r="B2016" s="20" t="s">
        <v>614</v>
      </c>
      <c r="C2016" s="20" t="s">
        <v>70</v>
      </c>
      <c r="D2016" s="20" t="s">
        <v>118</v>
      </c>
      <c r="E2016" s="20" t="s">
        <v>123</v>
      </c>
      <c r="F2016" s="20" t="s">
        <v>123</v>
      </c>
      <c r="G2016" s="20"/>
      <c r="H2016" s="21">
        <v>125000</v>
      </c>
    </row>
    <row r="2017" spans="1:8" x14ac:dyDescent="0.2">
      <c r="A2017" s="19">
        <v>958</v>
      </c>
      <c r="B2017" s="20" t="s">
        <v>614</v>
      </c>
      <c r="C2017" s="20" t="s">
        <v>70</v>
      </c>
      <c r="D2017" s="20" t="s">
        <v>148</v>
      </c>
      <c r="E2017" s="20" t="s">
        <v>149</v>
      </c>
      <c r="F2017" s="20" t="s">
        <v>150</v>
      </c>
      <c r="G2017" s="20"/>
      <c r="H2017" s="21">
        <v>22000</v>
      </c>
    </row>
    <row r="2018" spans="1:8" x14ac:dyDescent="0.2">
      <c r="A2018" s="19">
        <v>958</v>
      </c>
      <c r="B2018" s="20" t="s">
        <v>614</v>
      </c>
      <c r="C2018" s="20" t="s">
        <v>70</v>
      </c>
      <c r="D2018" s="20" t="s">
        <v>148</v>
      </c>
      <c r="E2018" s="20" t="s">
        <v>151</v>
      </c>
      <c r="F2018" s="20" t="s">
        <v>152</v>
      </c>
      <c r="G2018" s="20"/>
      <c r="H2018" s="21">
        <v>6000</v>
      </c>
    </row>
    <row r="2019" spans="1:8" x14ac:dyDescent="0.2">
      <c r="A2019" s="19">
        <v>958</v>
      </c>
      <c r="B2019" s="20" t="s">
        <v>614</v>
      </c>
      <c r="C2019" s="20" t="s">
        <v>70</v>
      </c>
      <c r="D2019" s="20" t="s">
        <v>148</v>
      </c>
      <c r="E2019" s="20" t="s">
        <v>153</v>
      </c>
      <c r="F2019" s="20" t="s">
        <v>154</v>
      </c>
      <c r="G2019" s="20"/>
      <c r="H2019" s="21">
        <v>1000</v>
      </c>
    </row>
    <row r="2020" spans="1:8" x14ac:dyDescent="0.2">
      <c r="A2020" s="19">
        <v>958</v>
      </c>
      <c r="B2020" s="20" t="s">
        <v>614</v>
      </c>
      <c r="C2020" s="20" t="s">
        <v>70</v>
      </c>
      <c r="D2020" s="20" t="s">
        <v>148</v>
      </c>
      <c r="E2020" s="20" t="s">
        <v>153</v>
      </c>
      <c r="F2020" s="20" t="s">
        <v>155</v>
      </c>
      <c r="G2020" s="20"/>
      <c r="H2020" s="21">
        <v>2000</v>
      </c>
    </row>
    <row r="2021" spans="1:8" x14ac:dyDescent="0.2">
      <c r="A2021" s="19">
        <v>958</v>
      </c>
      <c r="B2021" s="20" t="s">
        <v>614</v>
      </c>
      <c r="C2021" s="20" t="s">
        <v>70</v>
      </c>
      <c r="D2021" s="20" t="s">
        <v>148</v>
      </c>
      <c r="E2021" s="20" t="s">
        <v>206</v>
      </c>
      <c r="F2021" s="20" t="s">
        <v>72</v>
      </c>
      <c r="G2021" s="20"/>
      <c r="H2021" s="21">
        <v>98000</v>
      </c>
    </row>
    <row r="2022" spans="1:8" x14ac:dyDescent="0.2">
      <c r="A2022" s="19">
        <v>958</v>
      </c>
      <c r="B2022" s="20" t="s">
        <v>614</v>
      </c>
      <c r="C2022" s="20" t="s">
        <v>70</v>
      </c>
      <c r="D2022" s="20" t="s">
        <v>148</v>
      </c>
      <c r="E2022" s="20" t="s">
        <v>207</v>
      </c>
      <c r="F2022" s="20" t="s">
        <v>208</v>
      </c>
      <c r="G2022" s="20"/>
      <c r="H2022" s="21">
        <v>71000</v>
      </c>
    </row>
    <row r="2023" spans="1:8" x14ac:dyDescent="0.2">
      <c r="A2023" s="19">
        <v>959</v>
      </c>
      <c r="B2023" s="20" t="s">
        <v>615</v>
      </c>
      <c r="C2023" s="20" t="s">
        <v>70</v>
      </c>
      <c r="D2023" s="20" t="s">
        <v>71</v>
      </c>
      <c r="E2023" s="20" t="s">
        <v>72</v>
      </c>
      <c r="F2023" s="20" t="s">
        <v>462</v>
      </c>
      <c r="G2023" s="20"/>
      <c r="H2023" s="21">
        <v>14000</v>
      </c>
    </row>
    <row r="2024" spans="1:8" x14ac:dyDescent="0.2">
      <c r="A2024" s="19">
        <v>959</v>
      </c>
      <c r="B2024" s="20" t="s">
        <v>616</v>
      </c>
      <c r="C2024" s="20" t="s">
        <v>70</v>
      </c>
      <c r="D2024" s="20" t="s">
        <v>71</v>
      </c>
      <c r="E2024" s="20" t="s">
        <v>72</v>
      </c>
      <c r="F2024" s="20" t="s">
        <v>73</v>
      </c>
      <c r="G2024" s="20"/>
      <c r="H2024" s="21">
        <v>580000</v>
      </c>
    </row>
    <row r="2025" spans="1:8" x14ac:dyDescent="0.2">
      <c r="A2025" s="19">
        <v>959</v>
      </c>
      <c r="B2025" s="20" t="s">
        <v>616</v>
      </c>
      <c r="C2025" s="20" t="s">
        <v>70</v>
      </c>
      <c r="D2025" s="20" t="s">
        <v>71</v>
      </c>
      <c r="E2025" s="20" t="s">
        <v>72</v>
      </c>
      <c r="F2025" s="20" t="s">
        <v>74</v>
      </c>
      <c r="G2025" s="20"/>
      <c r="H2025" s="21">
        <v>103000</v>
      </c>
    </row>
    <row r="2026" spans="1:8" x14ac:dyDescent="0.2">
      <c r="A2026" s="19">
        <v>959</v>
      </c>
      <c r="B2026" s="20" t="s">
        <v>616</v>
      </c>
      <c r="C2026" s="20" t="s">
        <v>70</v>
      </c>
      <c r="D2026" s="20" t="s">
        <v>71</v>
      </c>
      <c r="E2026" s="20" t="s">
        <v>72</v>
      </c>
      <c r="F2026" s="20" t="s">
        <v>75</v>
      </c>
      <c r="G2026" s="20"/>
      <c r="H2026" s="21">
        <v>177000</v>
      </c>
    </row>
    <row r="2027" spans="1:8" x14ac:dyDescent="0.2">
      <c r="A2027" s="19">
        <v>959</v>
      </c>
      <c r="B2027" s="20" t="s">
        <v>615</v>
      </c>
      <c r="C2027" s="20" t="s">
        <v>70</v>
      </c>
      <c r="D2027" s="20" t="s">
        <v>71</v>
      </c>
      <c r="E2027" s="20" t="s">
        <v>72</v>
      </c>
      <c r="F2027" s="20" t="s">
        <v>76</v>
      </c>
      <c r="G2027" s="20"/>
      <c r="H2027" s="21">
        <v>40000</v>
      </c>
    </row>
    <row r="2028" spans="1:8" x14ac:dyDescent="0.2">
      <c r="A2028" s="19">
        <v>959</v>
      </c>
      <c r="B2028" s="20" t="s">
        <v>615</v>
      </c>
      <c r="C2028" s="20" t="s">
        <v>70</v>
      </c>
      <c r="D2028" s="20" t="s">
        <v>71</v>
      </c>
      <c r="E2028" s="20" t="s">
        <v>72</v>
      </c>
      <c r="F2028" s="20" t="s">
        <v>77</v>
      </c>
      <c r="G2028" s="20"/>
      <c r="H2028" s="21">
        <v>290000</v>
      </c>
    </row>
    <row r="2029" spans="1:8" x14ac:dyDescent="0.2">
      <c r="A2029" s="19">
        <v>959</v>
      </c>
      <c r="B2029" s="20" t="s">
        <v>616</v>
      </c>
      <c r="C2029" s="20" t="s">
        <v>70</v>
      </c>
      <c r="D2029" s="20" t="s">
        <v>71</v>
      </c>
      <c r="E2029" s="20" t="s">
        <v>81</v>
      </c>
      <c r="F2029" s="20" t="s">
        <v>82</v>
      </c>
      <c r="G2029" s="20"/>
      <c r="H2029" s="21">
        <v>156000</v>
      </c>
    </row>
    <row r="2030" spans="1:8" x14ac:dyDescent="0.2">
      <c r="A2030" s="19">
        <v>959</v>
      </c>
      <c r="B2030" s="20" t="s">
        <v>616</v>
      </c>
      <c r="C2030" s="20" t="s">
        <v>70</v>
      </c>
      <c r="D2030" s="20" t="s">
        <v>71</v>
      </c>
      <c r="E2030" s="20" t="s">
        <v>81</v>
      </c>
      <c r="F2030" s="20" t="s">
        <v>83</v>
      </c>
      <c r="G2030" s="20"/>
      <c r="H2030" s="21">
        <v>13000</v>
      </c>
    </row>
    <row r="2031" spans="1:8" x14ac:dyDescent="0.2">
      <c r="A2031" s="19">
        <v>959</v>
      </c>
      <c r="B2031" s="20" t="s">
        <v>616</v>
      </c>
      <c r="C2031" s="20" t="s">
        <v>70</v>
      </c>
      <c r="D2031" s="20" t="s">
        <v>71</v>
      </c>
      <c r="E2031" s="20" t="s">
        <v>81</v>
      </c>
      <c r="F2031" s="20" t="s">
        <v>84</v>
      </c>
      <c r="G2031" s="20"/>
      <c r="H2031" s="21">
        <v>115000</v>
      </c>
    </row>
    <row r="2032" spans="1:8" x14ac:dyDescent="0.2">
      <c r="A2032" s="19">
        <v>959</v>
      </c>
      <c r="B2032" s="20" t="s">
        <v>615</v>
      </c>
      <c r="C2032" s="20" t="s">
        <v>70</v>
      </c>
      <c r="D2032" s="20" t="s">
        <v>118</v>
      </c>
      <c r="E2032" s="20" t="s">
        <v>119</v>
      </c>
      <c r="F2032" s="20" t="s">
        <v>120</v>
      </c>
      <c r="G2032" s="20"/>
      <c r="H2032" s="21">
        <v>5000000</v>
      </c>
    </row>
    <row r="2033" spans="1:8" x14ac:dyDescent="0.2">
      <c r="A2033" s="19">
        <v>959</v>
      </c>
      <c r="B2033" s="20" t="s">
        <v>615</v>
      </c>
      <c r="C2033" s="20" t="s">
        <v>70</v>
      </c>
      <c r="D2033" s="20" t="s">
        <v>118</v>
      </c>
      <c r="E2033" s="20" t="s">
        <v>123</v>
      </c>
      <c r="F2033" s="20" t="s">
        <v>123</v>
      </c>
      <c r="G2033" s="20"/>
      <c r="H2033" s="21">
        <v>1250000</v>
      </c>
    </row>
    <row r="2034" spans="1:8" x14ac:dyDescent="0.2">
      <c r="A2034" s="19">
        <v>959</v>
      </c>
      <c r="B2034" s="20" t="s">
        <v>615</v>
      </c>
      <c r="C2034" s="20" t="s">
        <v>70</v>
      </c>
      <c r="D2034" s="20" t="s">
        <v>118</v>
      </c>
      <c r="E2034" s="20" t="s">
        <v>134</v>
      </c>
      <c r="F2034" s="20" t="s">
        <v>137</v>
      </c>
      <c r="G2034" s="20"/>
      <c r="H2034" s="21">
        <v>500000</v>
      </c>
    </row>
    <row r="2035" spans="1:8" x14ac:dyDescent="0.2">
      <c r="A2035" s="19">
        <v>959</v>
      </c>
      <c r="B2035" s="20" t="s">
        <v>616</v>
      </c>
      <c r="C2035" s="20" t="s">
        <v>70</v>
      </c>
      <c r="D2035" s="20" t="s">
        <v>118</v>
      </c>
      <c r="E2035" s="20" t="s">
        <v>134</v>
      </c>
      <c r="F2035" s="20" t="s">
        <v>367</v>
      </c>
      <c r="G2035" s="20"/>
      <c r="H2035" s="21">
        <v>750000</v>
      </c>
    </row>
    <row r="2036" spans="1:8" x14ac:dyDescent="0.2">
      <c r="A2036" s="19">
        <v>959</v>
      </c>
      <c r="B2036" s="20" t="s">
        <v>616</v>
      </c>
      <c r="C2036" s="20" t="s">
        <v>70</v>
      </c>
      <c r="D2036" s="20" t="s">
        <v>148</v>
      </c>
      <c r="E2036" s="20" t="s">
        <v>149</v>
      </c>
      <c r="F2036" s="20" t="s">
        <v>150</v>
      </c>
      <c r="G2036" s="20"/>
      <c r="H2036" s="21">
        <v>11000</v>
      </c>
    </row>
    <row r="2037" spans="1:8" x14ac:dyDescent="0.2">
      <c r="A2037" s="19">
        <v>959</v>
      </c>
      <c r="B2037" s="20" t="s">
        <v>616</v>
      </c>
      <c r="C2037" s="20" t="s">
        <v>70</v>
      </c>
      <c r="D2037" s="20" t="s">
        <v>148</v>
      </c>
      <c r="E2037" s="20" t="s">
        <v>149</v>
      </c>
      <c r="F2037" s="20" t="s">
        <v>203</v>
      </c>
      <c r="G2037" s="20"/>
      <c r="H2037" s="21">
        <v>60000</v>
      </c>
    </row>
    <row r="2038" spans="1:8" x14ac:dyDescent="0.2">
      <c r="A2038" s="19">
        <v>959</v>
      </c>
      <c r="B2038" s="20" t="s">
        <v>615</v>
      </c>
      <c r="C2038" s="20" t="s">
        <v>70</v>
      </c>
      <c r="D2038" s="20" t="s">
        <v>148</v>
      </c>
      <c r="E2038" s="20" t="s">
        <v>151</v>
      </c>
      <c r="F2038" s="20" t="s">
        <v>152</v>
      </c>
      <c r="G2038" s="20"/>
      <c r="H2038" s="21">
        <v>10000</v>
      </c>
    </row>
    <row r="2039" spans="1:8" x14ac:dyDescent="0.2">
      <c r="A2039" s="19">
        <v>959</v>
      </c>
      <c r="B2039" s="20" t="s">
        <v>616</v>
      </c>
      <c r="C2039" s="20" t="s">
        <v>70</v>
      </c>
      <c r="D2039" s="20" t="s">
        <v>148</v>
      </c>
      <c r="E2039" s="20" t="s">
        <v>153</v>
      </c>
      <c r="F2039" s="20" t="s">
        <v>154</v>
      </c>
      <c r="G2039" s="20"/>
      <c r="H2039" s="21">
        <v>6000</v>
      </c>
    </row>
    <row r="2040" spans="1:8" x14ac:dyDescent="0.2">
      <c r="A2040" s="19">
        <v>959</v>
      </c>
      <c r="B2040" s="20" t="s">
        <v>616</v>
      </c>
      <c r="C2040" s="20" t="s">
        <v>70</v>
      </c>
      <c r="D2040" s="20" t="s">
        <v>148</v>
      </c>
      <c r="E2040" s="20" t="s">
        <v>153</v>
      </c>
      <c r="F2040" s="20" t="s">
        <v>155</v>
      </c>
      <c r="G2040" s="20"/>
      <c r="H2040" s="21">
        <v>82000</v>
      </c>
    </row>
    <row r="2041" spans="1:8" x14ac:dyDescent="0.2">
      <c r="A2041" s="19">
        <v>959</v>
      </c>
      <c r="B2041" s="20" t="s">
        <v>615</v>
      </c>
      <c r="C2041" s="20" t="s">
        <v>70</v>
      </c>
      <c r="D2041" s="20" t="s">
        <v>148</v>
      </c>
      <c r="E2041" s="20" t="s">
        <v>191</v>
      </c>
      <c r="F2041" s="20" t="s">
        <v>193</v>
      </c>
      <c r="G2041" s="20"/>
      <c r="H2041" s="21">
        <v>3000</v>
      </c>
    </row>
    <row r="2042" spans="1:8" x14ac:dyDescent="0.2">
      <c r="A2042" s="19">
        <v>959</v>
      </c>
      <c r="B2042" s="20" t="s">
        <v>616</v>
      </c>
      <c r="C2042" s="20" t="s">
        <v>70</v>
      </c>
      <c r="D2042" s="20" t="s">
        <v>148</v>
      </c>
      <c r="E2042" s="20" t="s">
        <v>142</v>
      </c>
      <c r="F2042" s="20" t="s">
        <v>159</v>
      </c>
      <c r="G2042" s="20"/>
      <c r="H2042" s="21">
        <v>5000</v>
      </c>
    </row>
    <row r="2043" spans="1:8" x14ac:dyDescent="0.2">
      <c r="A2043" s="19">
        <v>959</v>
      </c>
      <c r="B2043" s="20" t="s">
        <v>616</v>
      </c>
      <c r="C2043" s="20" t="s">
        <v>70</v>
      </c>
      <c r="D2043" s="20" t="s">
        <v>148</v>
      </c>
      <c r="E2043" s="20" t="s">
        <v>206</v>
      </c>
      <c r="F2043" s="20" t="s">
        <v>72</v>
      </c>
      <c r="G2043" s="20"/>
      <c r="H2043" s="21">
        <v>693000</v>
      </c>
    </row>
    <row r="2044" spans="1:8" x14ac:dyDescent="0.2">
      <c r="A2044" s="19">
        <v>959</v>
      </c>
      <c r="B2044" s="20" t="s">
        <v>616</v>
      </c>
      <c r="C2044" s="20" t="s">
        <v>70</v>
      </c>
      <c r="D2044" s="20" t="s">
        <v>148</v>
      </c>
      <c r="E2044" s="20" t="s">
        <v>207</v>
      </c>
      <c r="F2044" s="20" t="s">
        <v>208</v>
      </c>
      <c r="G2044" s="20"/>
      <c r="H2044" s="21">
        <v>499000</v>
      </c>
    </row>
    <row r="2045" spans="1:8" ht="45" x14ac:dyDescent="0.2">
      <c r="A2045" s="19">
        <v>959</v>
      </c>
      <c r="B2045" s="20" t="s">
        <v>616</v>
      </c>
      <c r="C2045" s="20" t="s">
        <v>70</v>
      </c>
      <c r="D2045" s="20" t="s">
        <v>160</v>
      </c>
      <c r="E2045" s="20" t="s">
        <v>198</v>
      </c>
      <c r="F2045" s="20" t="s">
        <v>199</v>
      </c>
      <c r="G2045" s="20" t="s">
        <v>261</v>
      </c>
      <c r="H2045" s="21">
        <v>564000</v>
      </c>
    </row>
    <row r="2046" spans="1:8" x14ac:dyDescent="0.2">
      <c r="A2046" s="19">
        <v>961</v>
      </c>
      <c r="B2046" s="20" t="s">
        <v>617</v>
      </c>
      <c r="C2046" s="20" t="s">
        <v>70</v>
      </c>
      <c r="D2046" s="20" t="s">
        <v>71</v>
      </c>
      <c r="E2046" s="20" t="s">
        <v>72</v>
      </c>
      <c r="F2046" s="20" t="s">
        <v>73</v>
      </c>
      <c r="G2046" s="20"/>
      <c r="H2046" s="21">
        <v>44000</v>
      </c>
    </row>
    <row r="2047" spans="1:8" x14ac:dyDescent="0.2">
      <c r="A2047" s="19">
        <v>961</v>
      </c>
      <c r="B2047" s="20" t="s">
        <v>617</v>
      </c>
      <c r="C2047" s="20" t="s">
        <v>70</v>
      </c>
      <c r="D2047" s="20" t="s">
        <v>71</v>
      </c>
      <c r="E2047" s="20" t="s">
        <v>72</v>
      </c>
      <c r="F2047" s="20" t="s">
        <v>74</v>
      </c>
      <c r="G2047" s="20"/>
      <c r="H2047" s="21">
        <v>8000</v>
      </c>
    </row>
    <row r="2048" spans="1:8" x14ac:dyDescent="0.2">
      <c r="A2048" s="19">
        <v>961</v>
      </c>
      <c r="B2048" s="20" t="s">
        <v>617</v>
      </c>
      <c r="C2048" s="20" t="s">
        <v>70</v>
      </c>
      <c r="D2048" s="20" t="s">
        <v>71</v>
      </c>
      <c r="E2048" s="20" t="s">
        <v>72</v>
      </c>
      <c r="F2048" s="20" t="s">
        <v>76</v>
      </c>
      <c r="G2048" s="20"/>
      <c r="H2048" s="21">
        <v>20000</v>
      </c>
    </row>
    <row r="2049" spans="1:8" x14ac:dyDescent="0.2">
      <c r="A2049" s="19">
        <v>961</v>
      </c>
      <c r="B2049" s="20" t="s">
        <v>617</v>
      </c>
      <c r="C2049" s="20" t="s">
        <v>70</v>
      </c>
      <c r="D2049" s="20" t="s">
        <v>71</v>
      </c>
      <c r="E2049" s="20" t="s">
        <v>81</v>
      </c>
      <c r="F2049" s="20" t="s">
        <v>82</v>
      </c>
      <c r="G2049" s="20"/>
      <c r="H2049" s="21">
        <v>12000</v>
      </c>
    </row>
    <row r="2050" spans="1:8" x14ac:dyDescent="0.2">
      <c r="A2050" s="19">
        <v>961</v>
      </c>
      <c r="B2050" s="20" t="s">
        <v>617</v>
      </c>
      <c r="C2050" s="20" t="s">
        <v>70</v>
      </c>
      <c r="D2050" s="20" t="s">
        <v>71</v>
      </c>
      <c r="E2050" s="20" t="s">
        <v>81</v>
      </c>
      <c r="F2050" s="20" t="s">
        <v>83</v>
      </c>
      <c r="G2050" s="20"/>
      <c r="H2050" s="21">
        <v>1000</v>
      </c>
    </row>
    <row r="2051" spans="1:8" x14ac:dyDescent="0.2">
      <c r="A2051" s="19">
        <v>961</v>
      </c>
      <c r="B2051" s="20" t="s">
        <v>617</v>
      </c>
      <c r="C2051" s="20" t="s">
        <v>70</v>
      </c>
      <c r="D2051" s="20" t="s">
        <v>71</v>
      </c>
      <c r="E2051" s="20" t="s">
        <v>81</v>
      </c>
      <c r="F2051" s="20" t="s">
        <v>84</v>
      </c>
      <c r="G2051" s="20"/>
      <c r="H2051" s="21">
        <v>15000</v>
      </c>
    </row>
    <row r="2052" spans="1:8" x14ac:dyDescent="0.2">
      <c r="A2052" s="19">
        <v>961</v>
      </c>
      <c r="B2052" s="20" t="s">
        <v>617</v>
      </c>
      <c r="C2052" s="20" t="s">
        <v>70</v>
      </c>
      <c r="D2052" s="20" t="s">
        <v>148</v>
      </c>
      <c r="E2052" s="20" t="s">
        <v>153</v>
      </c>
      <c r="F2052" s="20" t="s">
        <v>155</v>
      </c>
      <c r="G2052" s="20"/>
      <c r="H2052" s="21">
        <v>4000</v>
      </c>
    </row>
    <row r="2053" spans="1:8" x14ac:dyDescent="0.2">
      <c r="A2053" s="19">
        <v>964</v>
      </c>
      <c r="B2053" s="20" t="s">
        <v>618</v>
      </c>
      <c r="C2053" s="20" t="s">
        <v>70</v>
      </c>
      <c r="D2053" s="20" t="s">
        <v>51</v>
      </c>
      <c r="E2053" s="20" t="s">
        <v>59</v>
      </c>
      <c r="F2053" s="20" t="s">
        <v>124</v>
      </c>
      <c r="G2053" s="20"/>
      <c r="H2053" s="21">
        <v>6000</v>
      </c>
    </row>
    <row r="2054" spans="1:8" x14ac:dyDescent="0.2">
      <c r="A2054" s="19">
        <v>964</v>
      </c>
      <c r="B2054" s="20" t="s">
        <v>618</v>
      </c>
      <c r="C2054" s="20" t="s">
        <v>70</v>
      </c>
      <c r="D2054" s="20" t="s">
        <v>71</v>
      </c>
      <c r="E2054" s="20" t="s">
        <v>72</v>
      </c>
      <c r="F2054" s="20" t="s">
        <v>73</v>
      </c>
      <c r="G2054" s="20"/>
      <c r="H2054" s="21">
        <v>100000</v>
      </c>
    </row>
    <row r="2055" spans="1:8" x14ac:dyDescent="0.2">
      <c r="A2055" s="19">
        <v>964</v>
      </c>
      <c r="B2055" s="20" t="s">
        <v>618</v>
      </c>
      <c r="C2055" s="20" t="s">
        <v>70</v>
      </c>
      <c r="D2055" s="20" t="s">
        <v>71</v>
      </c>
      <c r="E2055" s="20" t="s">
        <v>72</v>
      </c>
      <c r="F2055" s="20" t="s">
        <v>74</v>
      </c>
      <c r="G2055" s="20"/>
      <c r="H2055" s="21">
        <v>18000</v>
      </c>
    </row>
    <row r="2056" spans="1:8" x14ac:dyDescent="0.2">
      <c r="A2056" s="19">
        <v>964</v>
      </c>
      <c r="B2056" s="20" t="s">
        <v>618</v>
      </c>
      <c r="C2056" s="20" t="s">
        <v>70</v>
      </c>
      <c r="D2056" s="20" t="s">
        <v>71</v>
      </c>
      <c r="E2056" s="20" t="s">
        <v>72</v>
      </c>
      <c r="F2056" s="20" t="s">
        <v>76</v>
      </c>
      <c r="G2056" s="20"/>
      <c r="H2056" s="21">
        <v>20000</v>
      </c>
    </row>
    <row r="2057" spans="1:8" x14ac:dyDescent="0.2">
      <c r="A2057" s="19">
        <v>964</v>
      </c>
      <c r="B2057" s="20" t="s">
        <v>618</v>
      </c>
      <c r="C2057" s="20" t="s">
        <v>70</v>
      </c>
      <c r="D2057" s="20" t="s">
        <v>71</v>
      </c>
      <c r="E2057" s="20" t="s">
        <v>81</v>
      </c>
      <c r="F2057" s="20" t="s">
        <v>82</v>
      </c>
      <c r="G2057" s="20"/>
      <c r="H2057" s="21">
        <v>27000</v>
      </c>
    </row>
    <row r="2058" spans="1:8" x14ac:dyDescent="0.2">
      <c r="A2058" s="19">
        <v>964</v>
      </c>
      <c r="B2058" s="20" t="s">
        <v>618</v>
      </c>
      <c r="C2058" s="20" t="s">
        <v>70</v>
      </c>
      <c r="D2058" s="20" t="s">
        <v>71</v>
      </c>
      <c r="E2058" s="20" t="s">
        <v>81</v>
      </c>
      <c r="F2058" s="20" t="s">
        <v>83</v>
      </c>
      <c r="G2058" s="20"/>
      <c r="H2058" s="21">
        <v>3000</v>
      </c>
    </row>
    <row r="2059" spans="1:8" x14ac:dyDescent="0.2">
      <c r="A2059" s="19">
        <v>964</v>
      </c>
      <c r="B2059" s="20" t="s">
        <v>618</v>
      </c>
      <c r="C2059" s="20" t="s">
        <v>70</v>
      </c>
      <c r="D2059" s="20" t="s">
        <v>71</v>
      </c>
      <c r="E2059" s="20" t="s">
        <v>81</v>
      </c>
      <c r="F2059" s="20" t="s">
        <v>84</v>
      </c>
      <c r="G2059" s="20"/>
      <c r="H2059" s="21">
        <v>29000</v>
      </c>
    </row>
    <row r="2060" spans="1:8" x14ac:dyDescent="0.2">
      <c r="A2060" s="19">
        <v>964</v>
      </c>
      <c r="B2060" s="20" t="s">
        <v>618</v>
      </c>
      <c r="C2060" s="20" t="s">
        <v>70</v>
      </c>
      <c r="D2060" s="20" t="s">
        <v>109</v>
      </c>
      <c r="E2060" s="20" t="s">
        <v>72</v>
      </c>
      <c r="F2060" s="20" t="s">
        <v>170</v>
      </c>
      <c r="G2060" s="20"/>
      <c r="H2060" s="21">
        <v>10000</v>
      </c>
    </row>
    <row r="2061" spans="1:8" x14ac:dyDescent="0.2">
      <c r="A2061" s="19">
        <v>964</v>
      </c>
      <c r="B2061" s="20" t="s">
        <v>618</v>
      </c>
      <c r="C2061" s="20" t="s">
        <v>70</v>
      </c>
      <c r="D2061" s="20" t="s">
        <v>118</v>
      </c>
      <c r="E2061" s="20" t="s">
        <v>119</v>
      </c>
      <c r="F2061" s="20" t="s">
        <v>120</v>
      </c>
      <c r="G2061" s="20"/>
      <c r="H2061" s="21">
        <v>150000</v>
      </c>
    </row>
    <row r="2062" spans="1:8" x14ac:dyDescent="0.2">
      <c r="A2062" s="19">
        <v>964</v>
      </c>
      <c r="B2062" s="20" t="s">
        <v>618</v>
      </c>
      <c r="C2062" s="20" t="s">
        <v>70</v>
      </c>
      <c r="D2062" s="20" t="s">
        <v>118</v>
      </c>
      <c r="E2062" s="20" t="s">
        <v>123</v>
      </c>
      <c r="F2062" s="20" t="s">
        <v>123</v>
      </c>
      <c r="G2062" s="20"/>
      <c r="H2062" s="21">
        <v>38000</v>
      </c>
    </row>
    <row r="2063" spans="1:8" x14ac:dyDescent="0.2">
      <c r="A2063" s="19">
        <v>964</v>
      </c>
      <c r="B2063" s="20" t="s">
        <v>618</v>
      </c>
      <c r="C2063" s="20" t="s">
        <v>70</v>
      </c>
      <c r="D2063" s="20" t="s">
        <v>118</v>
      </c>
      <c r="E2063" s="20" t="s">
        <v>134</v>
      </c>
      <c r="F2063" s="20" t="s">
        <v>135</v>
      </c>
      <c r="G2063" s="20"/>
      <c r="H2063" s="21">
        <v>5000</v>
      </c>
    </row>
    <row r="2064" spans="1:8" x14ac:dyDescent="0.2">
      <c r="A2064" s="19">
        <v>967</v>
      </c>
      <c r="B2064" s="20" t="s">
        <v>619</v>
      </c>
      <c r="C2064" s="20" t="s">
        <v>70</v>
      </c>
      <c r="D2064" s="20" t="s">
        <v>71</v>
      </c>
      <c r="E2064" s="20" t="s">
        <v>72</v>
      </c>
      <c r="F2064" s="20" t="s">
        <v>73</v>
      </c>
      <c r="G2064" s="20"/>
      <c r="H2064" s="21">
        <v>81000</v>
      </c>
    </row>
    <row r="2065" spans="1:8" x14ac:dyDescent="0.2">
      <c r="A2065" s="19">
        <v>967</v>
      </c>
      <c r="B2065" s="20" t="s">
        <v>619</v>
      </c>
      <c r="C2065" s="20" t="s">
        <v>70</v>
      </c>
      <c r="D2065" s="20" t="s">
        <v>71</v>
      </c>
      <c r="E2065" s="20" t="s">
        <v>72</v>
      </c>
      <c r="F2065" s="20" t="s">
        <v>74</v>
      </c>
      <c r="G2065" s="20"/>
      <c r="H2065" s="21">
        <v>15000</v>
      </c>
    </row>
    <row r="2066" spans="1:8" x14ac:dyDescent="0.2">
      <c r="A2066" s="19">
        <v>967</v>
      </c>
      <c r="B2066" s="20" t="s">
        <v>619</v>
      </c>
      <c r="C2066" s="20" t="s">
        <v>70</v>
      </c>
      <c r="D2066" s="20" t="s">
        <v>71</v>
      </c>
      <c r="E2066" s="20" t="s">
        <v>72</v>
      </c>
      <c r="F2066" s="20" t="s">
        <v>76</v>
      </c>
      <c r="G2066" s="20"/>
      <c r="H2066" s="21">
        <v>20000</v>
      </c>
    </row>
    <row r="2067" spans="1:8" x14ac:dyDescent="0.2">
      <c r="A2067" s="19">
        <v>967</v>
      </c>
      <c r="B2067" s="20" t="s">
        <v>619</v>
      </c>
      <c r="C2067" s="20" t="s">
        <v>70</v>
      </c>
      <c r="D2067" s="20" t="s">
        <v>71</v>
      </c>
      <c r="E2067" s="20" t="s">
        <v>72</v>
      </c>
      <c r="F2067" s="20" t="s">
        <v>77</v>
      </c>
      <c r="G2067" s="20"/>
      <c r="H2067" s="21">
        <v>41000</v>
      </c>
    </row>
    <row r="2068" spans="1:8" x14ac:dyDescent="0.2">
      <c r="A2068" s="19">
        <v>967</v>
      </c>
      <c r="B2068" s="20" t="s">
        <v>619</v>
      </c>
      <c r="C2068" s="20" t="s">
        <v>70</v>
      </c>
      <c r="D2068" s="20" t="s">
        <v>71</v>
      </c>
      <c r="E2068" s="20" t="s">
        <v>81</v>
      </c>
      <c r="F2068" s="20" t="s">
        <v>82</v>
      </c>
      <c r="G2068" s="20"/>
      <c r="H2068" s="21">
        <v>22000</v>
      </c>
    </row>
    <row r="2069" spans="1:8" x14ac:dyDescent="0.2">
      <c r="A2069" s="19">
        <v>967</v>
      </c>
      <c r="B2069" s="20" t="s">
        <v>619</v>
      </c>
      <c r="C2069" s="20" t="s">
        <v>70</v>
      </c>
      <c r="D2069" s="20" t="s">
        <v>71</v>
      </c>
      <c r="E2069" s="20" t="s">
        <v>81</v>
      </c>
      <c r="F2069" s="20" t="s">
        <v>83</v>
      </c>
      <c r="G2069" s="20"/>
      <c r="H2069" s="21">
        <v>2000</v>
      </c>
    </row>
    <row r="2070" spans="1:8" x14ac:dyDescent="0.2">
      <c r="A2070" s="19">
        <v>967</v>
      </c>
      <c r="B2070" s="20" t="s">
        <v>619</v>
      </c>
      <c r="C2070" s="20" t="s">
        <v>70</v>
      </c>
      <c r="D2070" s="20" t="s">
        <v>71</v>
      </c>
      <c r="E2070" s="20" t="s">
        <v>81</v>
      </c>
      <c r="F2070" s="20" t="s">
        <v>84</v>
      </c>
      <c r="G2070" s="20"/>
      <c r="H2070" s="21">
        <v>18000</v>
      </c>
    </row>
    <row r="2071" spans="1:8" x14ac:dyDescent="0.2">
      <c r="A2071" s="19">
        <v>967</v>
      </c>
      <c r="B2071" s="20" t="s">
        <v>619</v>
      </c>
      <c r="C2071" s="20" t="s">
        <v>70</v>
      </c>
      <c r="D2071" s="20" t="s">
        <v>148</v>
      </c>
      <c r="E2071" s="20" t="s">
        <v>149</v>
      </c>
      <c r="F2071" s="20" t="s">
        <v>150</v>
      </c>
      <c r="G2071" s="20"/>
      <c r="H2071" s="21">
        <v>33000</v>
      </c>
    </row>
    <row r="2072" spans="1:8" x14ac:dyDescent="0.2">
      <c r="A2072" s="19">
        <v>967</v>
      </c>
      <c r="B2072" s="20" t="s">
        <v>619</v>
      </c>
      <c r="C2072" s="20" t="s">
        <v>70</v>
      </c>
      <c r="D2072" s="20" t="s">
        <v>148</v>
      </c>
      <c r="E2072" s="20" t="s">
        <v>153</v>
      </c>
      <c r="F2072" s="20" t="s">
        <v>154</v>
      </c>
      <c r="G2072" s="20"/>
      <c r="H2072" s="21">
        <v>1000</v>
      </c>
    </row>
    <row r="2073" spans="1:8" x14ac:dyDescent="0.2">
      <c r="A2073" s="19">
        <v>967</v>
      </c>
      <c r="B2073" s="20" t="s">
        <v>619</v>
      </c>
      <c r="C2073" s="20" t="s">
        <v>70</v>
      </c>
      <c r="D2073" s="20" t="s">
        <v>148</v>
      </c>
      <c r="E2073" s="20" t="s">
        <v>153</v>
      </c>
      <c r="F2073" s="20" t="s">
        <v>155</v>
      </c>
      <c r="G2073" s="20"/>
      <c r="H2073" s="21">
        <v>2000</v>
      </c>
    </row>
    <row r="2074" spans="1:8" x14ac:dyDescent="0.2">
      <c r="A2074" s="19">
        <v>967</v>
      </c>
      <c r="B2074" s="20" t="s">
        <v>619</v>
      </c>
      <c r="C2074" s="20" t="s">
        <v>70</v>
      </c>
      <c r="D2074" s="20" t="s">
        <v>148</v>
      </c>
      <c r="E2074" s="20" t="s">
        <v>206</v>
      </c>
      <c r="F2074" s="20" t="s">
        <v>72</v>
      </c>
      <c r="G2074" s="20"/>
      <c r="H2074" s="21">
        <v>96000</v>
      </c>
    </row>
    <row r="2075" spans="1:8" x14ac:dyDescent="0.2">
      <c r="A2075" s="19">
        <v>967</v>
      </c>
      <c r="B2075" s="20" t="s">
        <v>619</v>
      </c>
      <c r="C2075" s="20" t="s">
        <v>70</v>
      </c>
      <c r="D2075" s="20" t="s">
        <v>148</v>
      </c>
      <c r="E2075" s="20" t="s">
        <v>207</v>
      </c>
      <c r="F2075" s="20" t="s">
        <v>208</v>
      </c>
      <c r="G2075" s="20"/>
      <c r="H2075" s="21">
        <v>69000</v>
      </c>
    </row>
    <row r="2076" spans="1:8" x14ac:dyDescent="0.2">
      <c r="A2076" s="19">
        <v>1036</v>
      </c>
      <c r="B2076" s="20" t="s">
        <v>620</v>
      </c>
      <c r="C2076" s="20" t="s">
        <v>70</v>
      </c>
      <c r="D2076" s="20" t="s">
        <v>85</v>
      </c>
      <c r="E2076" s="20" t="s">
        <v>100</v>
      </c>
      <c r="F2076" s="20" t="s">
        <v>101</v>
      </c>
      <c r="G2076" s="20" t="s">
        <v>88</v>
      </c>
      <c r="H2076" s="21">
        <v>50000</v>
      </c>
    </row>
    <row r="2077" spans="1:8" x14ac:dyDescent="0.2">
      <c r="A2077" s="19">
        <v>1036</v>
      </c>
      <c r="B2077" s="20" t="s">
        <v>620</v>
      </c>
      <c r="C2077" s="20" t="s">
        <v>70</v>
      </c>
      <c r="D2077" s="20" t="s">
        <v>85</v>
      </c>
      <c r="E2077" s="20" t="s">
        <v>100</v>
      </c>
      <c r="F2077" s="20" t="s">
        <v>548</v>
      </c>
      <c r="G2077" s="20" t="s">
        <v>88</v>
      </c>
      <c r="H2077" s="21">
        <v>74000</v>
      </c>
    </row>
    <row r="2078" spans="1:8" x14ac:dyDescent="0.2">
      <c r="A2078" s="19">
        <v>1036</v>
      </c>
      <c r="B2078" s="20" t="s">
        <v>620</v>
      </c>
      <c r="C2078" s="20" t="s">
        <v>70</v>
      </c>
      <c r="D2078" s="20" t="s">
        <v>85</v>
      </c>
      <c r="E2078" s="20" t="s">
        <v>100</v>
      </c>
      <c r="F2078" s="20" t="s">
        <v>108</v>
      </c>
      <c r="G2078" s="20" t="s">
        <v>88</v>
      </c>
      <c r="H2078" s="21">
        <v>100000</v>
      </c>
    </row>
    <row r="2079" spans="1:8" x14ac:dyDescent="0.2">
      <c r="A2079" s="19">
        <v>1036</v>
      </c>
      <c r="B2079" s="20" t="s">
        <v>620</v>
      </c>
      <c r="C2079" s="20" t="s">
        <v>70</v>
      </c>
      <c r="D2079" s="20" t="s">
        <v>148</v>
      </c>
      <c r="E2079" s="20" t="s">
        <v>191</v>
      </c>
      <c r="F2079" s="20" t="s">
        <v>193</v>
      </c>
      <c r="G2079" s="20" t="s">
        <v>621</v>
      </c>
      <c r="H2079" s="21">
        <v>4000</v>
      </c>
    </row>
    <row r="2080" spans="1:8" ht="23" x14ac:dyDescent="0.2">
      <c r="A2080" s="19">
        <v>1079</v>
      </c>
      <c r="B2080" s="20" t="s">
        <v>622</v>
      </c>
      <c r="C2080" s="20" t="s">
        <v>70</v>
      </c>
      <c r="D2080" s="20" t="s">
        <v>148</v>
      </c>
      <c r="E2080" s="20" t="s">
        <v>149</v>
      </c>
      <c r="F2080" s="20" t="s">
        <v>295</v>
      </c>
      <c r="G2080" s="20"/>
      <c r="H2080" s="21">
        <v>150000</v>
      </c>
    </row>
    <row r="2081" spans="1:8" ht="23" x14ac:dyDescent="0.2">
      <c r="A2081" s="19">
        <v>1079</v>
      </c>
      <c r="B2081" s="20" t="s">
        <v>622</v>
      </c>
      <c r="C2081" s="20" t="s">
        <v>70</v>
      </c>
      <c r="D2081" s="20" t="s">
        <v>148</v>
      </c>
      <c r="E2081" s="20" t="s">
        <v>149</v>
      </c>
      <c r="F2081" s="20" t="s">
        <v>150</v>
      </c>
      <c r="G2081" s="20"/>
      <c r="H2081" s="21">
        <v>43000</v>
      </c>
    </row>
    <row r="2082" spans="1:8" ht="23" x14ac:dyDescent="0.2">
      <c r="A2082" s="19">
        <v>1079</v>
      </c>
      <c r="B2082" s="20" t="s">
        <v>622</v>
      </c>
      <c r="C2082" s="20" t="s">
        <v>70</v>
      </c>
      <c r="D2082" s="20" t="s">
        <v>148</v>
      </c>
      <c r="E2082" s="20" t="s">
        <v>153</v>
      </c>
      <c r="F2082" s="20" t="s">
        <v>155</v>
      </c>
      <c r="G2082" s="20"/>
      <c r="H2082" s="21">
        <v>10000</v>
      </c>
    </row>
    <row r="2083" spans="1:8" ht="23" x14ac:dyDescent="0.2">
      <c r="A2083" s="19">
        <v>1079</v>
      </c>
      <c r="B2083" s="20" t="s">
        <v>622</v>
      </c>
      <c r="C2083" s="20" t="s">
        <v>70</v>
      </c>
      <c r="D2083" s="20" t="s">
        <v>148</v>
      </c>
      <c r="E2083" s="20" t="s">
        <v>142</v>
      </c>
      <c r="F2083" s="20" t="s">
        <v>159</v>
      </c>
      <c r="G2083" s="20"/>
      <c r="H2083" s="21">
        <v>6000</v>
      </c>
    </row>
    <row r="2084" spans="1:8" ht="23" x14ac:dyDescent="0.2">
      <c r="A2084" s="19">
        <v>1079</v>
      </c>
      <c r="B2084" s="20" t="s">
        <v>622</v>
      </c>
      <c r="C2084" s="20" t="s">
        <v>70</v>
      </c>
      <c r="D2084" s="20" t="s">
        <v>148</v>
      </c>
      <c r="E2084" s="20" t="s">
        <v>206</v>
      </c>
      <c r="F2084" s="20" t="s">
        <v>440</v>
      </c>
      <c r="G2084" s="20"/>
      <c r="H2084" s="21">
        <v>2000</v>
      </c>
    </row>
    <row r="2085" spans="1:8" ht="23" x14ac:dyDescent="0.2">
      <c r="A2085" s="19">
        <v>1079</v>
      </c>
      <c r="B2085" s="20" t="s">
        <v>622</v>
      </c>
      <c r="C2085" s="20" t="s">
        <v>70</v>
      </c>
      <c r="D2085" s="20" t="s">
        <v>148</v>
      </c>
      <c r="E2085" s="20" t="s">
        <v>206</v>
      </c>
      <c r="F2085" s="20" t="s">
        <v>72</v>
      </c>
      <c r="G2085" s="20"/>
      <c r="H2085" s="21">
        <v>86000</v>
      </c>
    </row>
    <row r="2086" spans="1:8" ht="23" x14ac:dyDescent="0.2">
      <c r="A2086" s="19">
        <v>1079</v>
      </c>
      <c r="B2086" s="20" t="s">
        <v>622</v>
      </c>
      <c r="C2086" s="20" t="s">
        <v>70</v>
      </c>
      <c r="D2086" s="20" t="s">
        <v>148</v>
      </c>
      <c r="E2086" s="20" t="s">
        <v>207</v>
      </c>
      <c r="F2086" s="20" t="s">
        <v>208</v>
      </c>
      <c r="G2086" s="20"/>
      <c r="H2086" s="21">
        <v>62000</v>
      </c>
    </row>
    <row r="2087" spans="1:8" x14ac:dyDescent="0.2">
      <c r="A2087" s="19">
        <v>1090</v>
      </c>
      <c r="B2087" s="20" t="s">
        <v>623</v>
      </c>
      <c r="C2087" s="20" t="s">
        <v>50</v>
      </c>
      <c r="D2087" s="20" t="s">
        <v>71</v>
      </c>
      <c r="E2087" s="20" t="s">
        <v>72</v>
      </c>
      <c r="F2087" s="20" t="s">
        <v>73</v>
      </c>
      <c r="G2087" s="20"/>
      <c r="H2087" s="21">
        <v>74000</v>
      </c>
    </row>
    <row r="2088" spans="1:8" x14ac:dyDescent="0.2">
      <c r="A2088" s="19">
        <v>1090</v>
      </c>
      <c r="B2088" s="20" t="s">
        <v>623</v>
      </c>
      <c r="C2088" s="20" t="s">
        <v>50</v>
      </c>
      <c r="D2088" s="20" t="s">
        <v>71</v>
      </c>
      <c r="E2088" s="20" t="s">
        <v>72</v>
      </c>
      <c r="F2088" s="20" t="s">
        <v>74</v>
      </c>
      <c r="G2088" s="20"/>
      <c r="H2088" s="21">
        <v>14000</v>
      </c>
    </row>
    <row r="2089" spans="1:8" x14ac:dyDescent="0.2">
      <c r="A2089" s="19">
        <v>1090</v>
      </c>
      <c r="B2089" s="20" t="s">
        <v>623</v>
      </c>
      <c r="C2089" s="20" t="s">
        <v>50</v>
      </c>
      <c r="D2089" s="20" t="s">
        <v>71</v>
      </c>
      <c r="E2089" s="20" t="s">
        <v>72</v>
      </c>
      <c r="F2089" s="20" t="s">
        <v>75</v>
      </c>
      <c r="G2089" s="20"/>
      <c r="H2089" s="21">
        <v>23000</v>
      </c>
    </row>
    <row r="2090" spans="1:8" x14ac:dyDescent="0.2">
      <c r="A2090" s="19">
        <v>1090</v>
      </c>
      <c r="B2090" s="20" t="s">
        <v>623</v>
      </c>
      <c r="C2090" s="20" t="s">
        <v>50</v>
      </c>
      <c r="D2090" s="20" t="s">
        <v>71</v>
      </c>
      <c r="E2090" s="20" t="s">
        <v>72</v>
      </c>
      <c r="F2090" s="20" t="s">
        <v>76</v>
      </c>
      <c r="G2090" s="20"/>
      <c r="H2090" s="21">
        <v>40000</v>
      </c>
    </row>
    <row r="2091" spans="1:8" x14ac:dyDescent="0.2">
      <c r="A2091" s="19">
        <v>1090</v>
      </c>
      <c r="B2091" s="20" t="s">
        <v>623</v>
      </c>
      <c r="C2091" s="20" t="s">
        <v>50</v>
      </c>
      <c r="D2091" s="20" t="s">
        <v>71</v>
      </c>
      <c r="E2091" s="20" t="s">
        <v>72</v>
      </c>
      <c r="F2091" s="20" t="s">
        <v>77</v>
      </c>
      <c r="G2091" s="20"/>
      <c r="H2091" s="21">
        <v>37000</v>
      </c>
    </row>
    <row r="2092" spans="1:8" x14ac:dyDescent="0.2">
      <c r="A2092" s="19">
        <v>1090</v>
      </c>
      <c r="B2092" s="20" t="s">
        <v>623</v>
      </c>
      <c r="C2092" s="20" t="s">
        <v>70</v>
      </c>
      <c r="D2092" s="20" t="s">
        <v>71</v>
      </c>
      <c r="E2092" s="20" t="s">
        <v>81</v>
      </c>
      <c r="F2092" s="20" t="s">
        <v>82</v>
      </c>
      <c r="G2092" s="20"/>
      <c r="H2092" s="21">
        <v>20000</v>
      </c>
    </row>
    <row r="2093" spans="1:8" x14ac:dyDescent="0.2">
      <c r="A2093" s="19">
        <v>1090</v>
      </c>
      <c r="B2093" s="20" t="s">
        <v>623</v>
      </c>
      <c r="C2093" s="20" t="s">
        <v>70</v>
      </c>
      <c r="D2093" s="20" t="s">
        <v>71</v>
      </c>
      <c r="E2093" s="20" t="s">
        <v>81</v>
      </c>
      <c r="F2093" s="20" t="s">
        <v>83</v>
      </c>
      <c r="G2093" s="20"/>
      <c r="H2093" s="21">
        <v>2000</v>
      </c>
    </row>
    <row r="2094" spans="1:8" x14ac:dyDescent="0.2">
      <c r="A2094" s="19">
        <v>1090</v>
      </c>
      <c r="B2094" s="20" t="s">
        <v>623</v>
      </c>
      <c r="C2094" s="20" t="s">
        <v>70</v>
      </c>
      <c r="D2094" s="20" t="s">
        <v>71</v>
      </c>
      <c r="E2094" s="20" t="s">
        <v>81</v>
      </c>
      <c r="F2094" s="20" t="s">
        <v>84</v>
      </c>
      <c r="G2094" s="20"/>
      <c r="H2094" s="21">
        <v>1000</v>
      </c>
    </row>
    <row r="2095" spans="1:8" x14ac:dyDescent="0.2">
      <c r="A2095" s="19">
        <v>1090</v>
      </c>
      <c r="B2095" s="20" t="s">
        <v>623</v>
      </c>
      <c r="C2095" s="20" t="s">
        <v>50</v>
      </c>
      <c r="D2095" s="20" t="s">
        <v>109</v>
      </c>
      <c r="E2095" s="20" t="s">
        <v>72</v>
      </c>
      <c r="F2095" s="20" t="s">
        <v>624</v>
      </c>
      <c r="G2095" s="20"/>
      <c r="H2095" s="21">
        <v>5000</v>
      </c>
    </row>
    <row r="2096" spans="1:8" x14ac:dyDescent="0.2">
      <c r="A2096" s="19">
        <v>1090</v>
      </c>
      <c r="B2096" s="20" t="s">
        <v>623</v>
      </c>
      <c r="C2096" s="20" t="s">
        <v>50</v>
      </c>
      <c r="D2096" s="20" t="s">
        <v>109</v>
      </c>
      <c r="E2096" s="20" t="s">
        <v>72</v>
      </c>
      <c r="F2096" s="20" t="s">
        <v>110</v>
      </c>
      <c r="G2096" s="20"/>
      <c r="H2096" s="21">
        <v>5000</v>
      </c>
    </row>
    <row r="2097" spans="1:8" x14ac:dyDescent="0.2">
      <c r="A2097" s="19">
        <v>1090</v>
      </c>
      <c r="B2097" s="20" t="s">
        <v>623</v>
      </c>
      <c r="C2097" s="20" t="s">
        <v>50</v>
      </c>
      <c r="D2097" s="20" t="s">
        <v>109</v>
      </c>
      <c r="E2097" s="20" t="s">
        <v>72</v>
      </c>
      <c r="F2097" s="20" t="s">
        <v>170</v>
      </c>
      <c r="G2097" s="20" t="s">
        <v>625</v>
      </c>
      <c r="H2097" s="21">
        <v>40000</v>
      </c>
    </row>
    <row r="2098" spans="1:8" x14ac:dyDescent="0.2">
      <c r="A2098" s="19">
        <v>1090</v>
      </c>
      <c r="B2098" s="20" t="s">
        <v>623</v>
      </c>
      <c r="C2098" s="20" t="s">
        <v>50</v>
      </c>
      <c r="D2098" s="20" t="s">
        <v>109</v>
      </c>
      <c r="E2098" s="20" t="s">
        <v>72</v>
      </c>
      <c r="F2098" s="20" t="s">
        <v>172</v>
      </c>
      <c r="G2098" s="20"/>
      <c r="H2098" s="21">
        <v>125000</v>
      </c>
    </row>
    <row r="2099" spans="1:8" x14ac:dyDescent="0.2">
      <c r="A2099" s="19">
        <v>1090</v>
      </c>
      <c r="B2099" s="20" t="s">
        <v>623</v>
      </c>
      <c r="C2099" s="20" t="s">
        <v>50</v>
      </c>
      <c r="D2099" s="20" t="s">
        <v>118</v>
      </c>
      <c r="E2099" s="20" t="s">
        <v>72</v>
      </c>
      <c r="F2099" s="20" t="s">
        <v>175</v>
      </c>
      <c r="G2099" s="20" t="s">
        <v>626</v>
      </c>
      <c r="H2099" s="21">
        <v>150000</v>
      </c>
    </row>
    <row r="2100" spans="1:8" x14ac:dyDescent="0.2">
      <c r="A2100" s="19">
        <v>1090</v>
      </c>
      <c r="B2100" s="20" t="s">
        <v>623</v>
      </c>
      <c r="C2100" s="20" t="s">
        <v>50</v>
      </c>
      <c r="D2100" s="20" t="s">
        <v>118</v>
      </c>
      <c r="E2100" s="20" t="s">
        <v>123</v>
      </c>
      <c r="F2100" s="20" t="s">
        <v>124</v>
      </c>
      <c r="G2100" s="20"/>
      <c r="H2100" s="21">
        <v>5000</v>
      </c>
    </row>
    <row r="2101" spans="1:8" x14ac:dyDescent="0.2">
      <c r="A2101" s="19">
        <v>1090</v>
      </c>
      <c r="B2101" s="20" t="s">
        <v>623</v>
      </c>
      <c r="C2101" s="20" t="s">
        <v>50</v>
      </c>
      <c r="D2101" s="20" t="s">
        <v>118</v>
      </c>
      <c r="E2101" s="20" t="s">
        <v>131</v>
      </c>
      <c r="F2101" s="20" t="s">
        <v>132</v>
      </c>
      <c r="G2101" s="20" t="s">
        <v>627</v>
      </c>
      <c r="H2101" s="21">
        <v>400000</v>
      </c>
    </row>
    <row r="2102" spans="1:8" x14ac:dyDescent="0.2">
      <c r="A2102" s="19">
        <v>1090</v>
      </c>
      <c r="B2102" s="20" t="s">
        <v>623</v>
      </c>
      <c r="C2102" s="20" t="s">
        <v>50</v>
      </c>
      <c r="D2102" s="20" t="s">
        <v>118</v>
      </c>
      <c r="E2102" s="20" t="s">
        <v>134</v>
      </c>
      <c r="F2102" s="20" t="s">
        <v>137</v>
      </c>
      <c r="G2102" s="20"/>
      <c r="H2102" s="21">
        <v>5000</v>
      </c>
    </row>
    <row r="2103" spans="1:8" x14ac:dyDescent="0.2">
      <c r="A2103" s="19" t="s">
        <v>628</v>
      </c>
      <c r="B2103" s="20" t="s">
        <v>629</v>
      </c>
      <c r="C2103" s="20" t="s">
        <v>70</v>
      </c>
      <c r="D2103" s="20" t="s">
        <v>71</v>
      </c>
      <c r="E2103" s="20"/>
      <c r="F2103" s="20"/>
      <c r="G2103" s="20" t="s">
        <v>71</v>
      </c>
      <c r="H2103" s="21">
        <v>673000</v>
      </c>
    </row>
    <row r="2104" spans="1:8" x14ac:dyDescent="0.2">
      <c r="A2104" s="19" t="s">
        <v>628</v>
      </c>
      <c r="B2104" s="20" t="s">
        <v>629</v>
      </c>
      <c r="C2104" s="20" t="s">
        <v>70</v>
      </c>
      <c r="D2104" s="20" t="s">
        <v>85</v>
      </c>
      <c r="E2104" s="20" t="s">
        <v>95</v>
      </c>
      <c r="F2104" s="20"/>
      <c r="G2104" s="20" t="s">
        <v>283</v>
      </c>
      <c r="H2104" s="21">
        <v>156000</v>
      </c>
    </row>
    <row r="2105" spans="1:8" x14ac:dyDescent="0.2">
      <c r="A2105" s="19" t="s">
        <v>628</v>
      </c>
      <c r="B2105" s="20" t="s">
        <v>629</v>
      </c>
      <c r="C2105" s="20" t="s">
        <v>70</v>
      </c>
      <c r="D2105" s="20" t="s">
        <v>85</v>
      </c>
      <c r="E2105" s="20"/>
      <c r="F2105" s="20"/>
      <c r="G2105" s="20" t="s">
        <v>284</v>
      </c>
      <c r="H2105" s="21">
        <v>918000</v>
      </c>
    </row>
    <row r="2106" spans="1:8" x14ac:dyDescent="0.2">
      <c r="A2106" s="19" t="s">
        <v>628</v>
      </c>
      <c r="B2106" s="20" t="s">
        <v>629</v>
      </c>
      <c r="C2106" s="20" t="s">
        <v>70</v>
      </c>
      <c r="D2106" s="20" t="s">
        <v>118</v>
      </c>
      <c r="E2106" s="20"/>
      <c r="F2106" s="20"/>
      <c r="G2106" s="20" t="s">
        <v>118</v>
      </c>
      <c r="H2106" s="21">
        <v>1248000</v>
      </c>
    </row>
    <row r="2107" spans="1:8" x14ac:dyDescent="0.2">
      <c r="A2107" s="19" t="s">
        <v>628</v>
      </c>
      <c r="B2107" s="20" t="s">
        <v>629</v>
      </c>
      <c r="C2107" s="20" t="s">
        <v>70</v>
      </c>
      <c r="D2107" s="20" t="s">
        <v>179</v>
      </c>
      <c r="E2107" s="20"/>
      <c r="F2107" s="20"/>
      <c r="G2107" s="20" t="s">
        <v>285</v>
      </c>
      <c r="H2107" s="21">
        <v>445000</v>
      </c>
    </row>
    <row r="2108" spans="1:8" x14ac:dyDescent="0.2">
      <c r="A2108" s="19" t="s">
        <v>628</v>
      </c>
      <c r="B2108" s="20" t="s">
        <v>629</v>
      </c>
      <c r="C2108" s="20" t="s">
        <v>70</v>
      </c>
      <c r="D2108" s="20" t="s">
        <v>148</v>
      </c>
      <c r="E2108" s="20"/>
      <c r="F2108" s="20"/>
      <c r="G2108" s="20" t="s">
        <v>148</v>
      </c>
      <c r="H2108" s="21">
        <v>519000</v>
      </c>
    </row>
    <row r="2109" spans="1:8" ht="23" x14ac:dyDescent="0.2">
      <c r="A2109" s="19" t="s">
        <v>630</v>
      </c>
      <c r="B2109" s="20" t="s">
        <v>630</v>
      </c>
      <c r="C2109" s="20" t="s">
        <v>631</v>
      </c>
      <c r="D2109" s="20" t="s">
        <v>631</v>
      </c>
      <c r="E2109" s="20" t="s">
        <v>632</v>
      </c>
      <c r="F2109" s="20" t="s">
        <v>632</v>
      </c>
      <c r="G2109" s="20" t="s">
        <v>633</v>
      </c>
      <c r="H2109" s="21">
        <v>2000000</v>
      </c>
    </row>
    <row r="2110" spans="1:8" ht="23" x14ac:dyDescent="0.2">
      <c r="A2110" s="19" t="s">
        <v>630</v>
      </c>
      <c r="B2110" s="20" t="s">
        <v>630</v>
      </c>
      <c r="C2110" s="20" t="s">
        <v>631</v>
      </c>
      <c r="D2110" s="20" t="s">
        <v>631</v>
      </c>
      <c r="E2110" s="20" t="s">
        <v>634</v>
      </c>
      <c r="F2110" s="20" t="s">
        <v>635</v>
      </c>
      <c r="G2110" s="20" t="s">
        <v>636</v>
      </c>
      <c r="H2110" s="21">
        <v>100000</v>
      </c>
    </row>
    <row r="2111" spans="1:8" x14ac:dyDescent="0.2">
      <c r="A2111" s="19" t="s">
        <v>630</v>
      </c>
      <c r="B2111" s="20" t="s">
        <v>630</v>
      </c>
      <c r="C2111" s="20" t="s">
        <v>631</v>
      </c>
      <c r="D2111" s="20" t="s">
        <v>631</v>
      </c>
      <c r="E2111" s="20" t="s">
        <v>81</v>
      </c>
      <c r="F2111" s="20" t="s">
        <v>637</v>
      </c>
      <c r="G2111" s="20" t="s">
        <v>638</v>
      </c>
      <c r="H2111" s="21">
        <v>250000</v>
      </c>
    </row>
    <row r="2112" spans="1:8" ht="23" x14ac:dyDescent="0.2">
      <c r="A2112" s="19" t="s">
        <v>630</v>
      </c>
      <c r="B2112" s="20" t="s">
        <v>630</v>
      </c>
      <c r="C2112" s="20" t="s">
        <v>631</v>
      </c>
      <c r="D2112" s="20" t="s">
        <v>631</v>
      </c>
      <c r="E2112" s="20" t="s">
        <v>639</v>
      </c>
      <c r="F2112" s="20" t="s">
        <v>640</v>
      </c>
      <c r="G2112" s="20" t="s">
        <v>641</v>
      </c>
      <c r="H2112" s="21">
        <v>200000</v>
      </c>
    </row>
    <row r="2113" spans="1:8" ht="34" x14ac:dyDescent="0.2">
      <c r="A2113" s="19" t="s">
        <v>630</v>
      </c>
      <c r="B2113" s="20" t="s">
        <v>630</v>
      </c>
      <c r="C2113" s="20" t="s">
        <v>631</v>
      </c>
      <c r="D2113" s="20" t="s">
        <v>631</v>
      </c>
      <c r="E2113" s="20" t="s">
        <v>642</v>
      </c>
      <c r="F2113" s="20" t="s">
        <v>643</v>
      </c>
      <c r="G2113" s="20" t="s">
        <v>644</v>
      </c>
      <c r="H2113" s="21">
        <v>150000</v>
      </c>
    </row>
    <row r="2114" spans="1:8" x14ac:dyDescent="0.2">
      <c r="A2114" s="19" t="s">
        <v>630</v>
      </c>
      <c r="B2114" s="20" t="s">
        <v>630</v>
      </c>
      <c r="C2114" s="20" t="s">
        <v>631</v>
      </c>
      <c r="D2114" s="20" t="s">
        <v>631</v>
      </c>
      <c r="E2114" s="20" t="s">
        <v>645</v>
      </c>
      <c r="F2114" s="20" t="s">
        <v>646</v>
      </c>
      <c r="G2114" s="20" t="s">
        <v>647</v>
      </c>
      <c r="H2114" s="21">
        <v>5000000</v>
      </c>
    </row>
    <row r="2115" spans="1:8" x14ac:dyDescent="0.2">
      <c r="A2115" s="19" t="s">
        <v>630</v>
      </c>
      <c r="B2115" s="20" t="s">
        <v>630</v>
      </c>
      <c r="C2115" s="20" t="s">
        <v>631</v>
      </c>
      <c r="D2115" s="20" t="s">
        <v>631</v>
      </c>
      <c r="E2115" s="20" t="s">
        <v>648</v>
      </c>
      <c r="F2115" s="20" t="s">
        <v>649</v>
      </c>
      <c r="G2115" s="20" t="s">
        <v>650</v>
      </c>
      <c r="H2115" s="21">
        <v>2000000</v>
      </c>
    </row>
    <row r="2116" spans="1:8" ht="23" x14ac:dyDescent="0.2">
      <c r="A2116" s="19" t="s">
        <v>630</v>
      </c>
      <c r="B2116" s="20" t="s">
        <v>630</v>
      </c>
      <c r="C2116" s="20" t="s">
        <v>631</v>
      </c>
      <c r="D2116" s="20" t="s">
        <v>631</v>
      </c>
      <c r="E2116" s="20" t="s">
        <v>651</v>
      </c>
      <c r="F2116" s="20" t="s">
        <v>652</v>
      </c>
      <c r="G2116" s="20" t="s">
        <v>653</v>
      </c>
      <c r="H2116" s="21">
        <v>1000000</v>
      </c>
    </row>
    <row r="2117" spans="1:8" ht="23" x14ac:dyDescent="0.2">
      <c r="A2117" s="19" t="s">
        <v>654</v>
      </c>
      <c r="B2117" s="20" t="s">
        <v>654</v>
      </c>
      <c r="C2117" s="20" t="s">
        <v>50</v>
      </c>
      <c r="D2117" s="20" t="s">
        <v>71</v>
      </c>
      <c r="E2117" s="20" t="s">
        <v>52</v>
      </c>
      <c r="F2117" s="20" t="s">
        <v>655</v>
      </c>
      <c r="G2117" s="20" t="s">
        <v>656</v>
      </c>
      <c r="H2117" s="21">
        <v>2000000</v>
      </c>
    </row>
    <row r="2118" spans="1:8" ht="23" x14ac:dyDescent="0.2">
      <c r="A2118" s="19" t="s">
        <v>654</v>
      </c>
      <c r="B2118" s="20" t="s">
        <v>654</v>
      </c>
      <c r="C2118" s="20" t="s">
        <v>50</v>
      </c>
      <c r="D2118" s="20" t="s">
        <v>71</v>
      </c>
      <c r="E2118" s="20" t="s">
        <v>52</v>
      </c>
      <c r="F2118" s="20" t="s">
        <v>657</v>
      </c>
      <c r="G2118" s="20" t="s">
        <v>658</v>
      </c>
      <c r="H2118" s="21">
        <v>750000</v>
      </c>
    </row>
    <row r="2119" spans="1:8" ht="34" x14ac:dyDescent="0.2">
      <c r="A2119" s="19" t="s">
        <v>654</v>
      </c>
      <c r="B2119" s="20" t="s">
        <v>654</v>
      </c>
      <c r="C2119" s="20" t="s">
        <v>50</v>
      </c>
      <c r="D2119" s="20" t="s">
        <v>71</v>
      </c>
      <c r="E2119" s="20" t="s">
        <v>52</v>
      </c>
      <c r="F2119" s="20" t="s">
        <v>659</v>
      </c>
      <c r="G2119" s="20" t="s">
        <v>660</v>
      </c>
      <c r="H2119" s="21">
        <v>3600000</v>
      </c>
    </row>
    <row r="2120" spans="1:8" ht="23" x14ac:dyDescent="0.2">
      <c r="A2120" s="19" t="s">
        <v>654</v>
      </c>
      <c r="B2120" s="20" t="s">
        <v>654</v>
      </c>
      <c r="C2120" s="20" t="s">
        <v>50</v>
      </c>
      <c r="D2120" s="20" t="s">
        <v>71</v>
      </c>
      <c r="E2120" s="20" t="s">
        <v>52</v>
      </c>
      <c r="F2120" s="20" t="s">
        <v>661</v>
      </c>
      <c r="G2120" s="20" t="s">
        <v>662</v>
      </c>
      <c r="H2120" s="21">
        <v>50000</v>
      </c>
    </row>
    <row r="2121" spans="1:8" ht="23" x14ac:dyDescent="0.2">
      <c r="A2121" s="19" t="s">
        <v>654</v>
      </c>
      <c r="B2121" s="20" t="s">
        <v>654</v>
      </c>
      <c r="C2121" s="20" t="s">
        <v>50</v>
      </c>
      <c r="D2121" s="20" t="s">
        <v>71</v>
      </c>
      <c r="E2121" s="20" t="s">
        <v>52</v>
      </c>
      <c r="F2121" s="20" t="s">
        <v>661</v>
      </c>
      <c r="G2121" s="20" t="s">
        <v>662</v>
      </c>
      <c r="H2121" s="21">
        <v>50000</v>
      </c>
    </row>
    <row r="2122" spans="1:8" ht="23" x14ac:dyDescent="0.2">
      <c r="A2122" s="19" t="s">
        <v>654</v>
      </c>
      <c r="B2122" s="20" t="s">
        <v>654</v>
      </c>
      <c r="C2122" s="20" t="s">
        <v>50</v>
      </c>
      <c r="D2122" s="20" t="s">
        <v>71</v>
      </c>
      <c r="E2122" s="20" t="s">
        <v>52</v>
      </c>
      <c r="F2122" s="20" t="s">
        <v>661</v>
      </c>
      <c r="G2122" s="20" t="s">
        <v>662</v>
      </c>
      <c r="H2122" s="21">
        <v>50000</v>
      </c>
    </row>
    <row r="2123" spans="1:8" ht="23" x14ac:dyDescent="0.2">
      <c r="A2123" s="19" t="s">
        <v>654</v>
      </c>
      <c r="B2123" s="20" t="s">
        <v>654</v>
      </c>
      <c r="C2123" s="20" t="s">
        <v>50</v>
      </c>
      <c r="D2123" s="20" t="s">
        <v>109</v>
      </c>
      <c r="E2123" s="20" t="s">
        <v>52</v>
      </c>
      <c r="F2123" s="20" t="s">
        <v>663</v>
      </c>
      <c r="G2123" s="20" t="s">
        <v>664</v>
      </c>
      <c r="H2123" s="21">
        <v>150000</v>
      </c>
    </row>
    <row r="2124" spans="1:8" ht="23" x14ac:dyDescent="0.2">
      <c r="A2124" s="19" t="s">
        <v>654</v>
      </c>
      <c r="B2124" s="20" t="s">
        <v>654</v>
      </c>
      <c r="C2124" s="20" t="s">
        <v>50</v>
      </c>
      <c r="D2124" s="20" t="s">
        <v>109</v>
      </c>
      <c r="E2124" s="20" t="s">
        <v>52</v>
      </c>
      <c r="F2124" s="20" t="s">
        <v>112</v>
      </c>
      <c r="G2124" s="20" t="s">
        <v>665</v>
      </c>
      <c r="H2124" s="21">
        <v>13500000</v>
      </c>
    </row>
    <row r="2125" spans="1:8" ht="23" x14ac:dyDescent="0.2">
      <c r="A2125" s="19" t="s">
        <v>654</v>
      </c>
      <c r="B2125" s="20" t="s">
        <v>654</v>
      </c>
      <c r="C2125" s="20" t="s">
        <v>50</v>
      </c>
      <c r="D2125" s="20" t="s">
        <v>50</v>
      </c>
      <c r="E2125" s="20" t="s">
        <v>666</v>
      </c>
      <c r="F2125" s="20" t="s">
        <v>667</v>
      </c>
      <c r="G2125" s="20" t="s">
        <v>668</v>
      </c>
      <c r="H2125" s="21">
        <v>2000000</v>
      </c>
    </row>
    <row r="2126" spans="1:8" ht="23" x14ac:dyDescent="0.2">
      <c r="A2126" s="19" t="s">
        <v>654</v>
      </c>
      <c r="B2126" s="20" t="s">
        <v>654</v>
      </c>
      <c r="C2126" s="20" t="s">
        <v>50</v>
      </c>
      <c r="D2126" s="20" t="s">
        <v>50</v>
      </c>
      <c r="E2126" s="20" t="s">
        <v>666</v>
      </c>
      <c r="F2126" s="20" t="s">
        <v>669</v>
      </c>
      <c r="G2126" s="20" t="s">
        <v>670</v>
      </c>
      <c r="H2126" s="21">
        <v>1000000</v>
      </c>
    </row>
    <row r="2127" spans="1:8" ht="23" x14ac:dyDescent="0.2">
      <c r="A2127" s="19" t="s">
        <v>654</v>
      </c>
      <c r="B2127" s="20" t="s">
        <v>654</v>
      </c>
      <c r="C2127" s="20" t="s">
        <v>50</v>
      </c>
      <c r="D2127" s="20" t="s">
        <v>148</v>
      </c>
      <c r="E2127" s="20" t="s">
        <v>52</v>
      </c>
      <c r="F2127" s="20" t="s">
        <v>671</v>
      </c>
      <c r="G2127" s="20" t="s">
        <v>672</v>
      </c>
      <c r="H2127" s="21">
        <v>5400000</v>
      </c>
    </row>
    <row r="2128" spans="1:8" ht="23" x14ac:dyDescent="0.2">
      <c r="A2128" s="19" t="s">
        <v>654</v>
      </c>
      <c r="B2128" s="20" t="s">
        <v>654</v>
      </c>
      <c r="C2128" s="20" t="s">
        <v>50</v>
      </c>
      <c r="D2128" s="20" t="s">
        <v>148</v>
      </c>
      <c r="E2128" s="20" t="s">
        <v>52</v>
      </c>
      <c r="F2128" s="20" t="s">
        <v>671</v>
      </c>
      <c r="G2128" s="20" t="s">
        <v>673</v>
      </c>
      <c r="H2128" s="21">
        <v>4050000</v>
      </c>
    </row>
    <row r="2129" spans="1:8" ht="34" x14ac:dyDescent="0.2">
      <c r="A2129" s="19" t="s">
        <v>654</v>
      </c>
      <c r="B2129" s="20" t="s">
        <v>654</v>
      </c>
      <c r="C2129" s="20" t="s">
        <v>50</v>
      </c>
      <c r="D2129" s="20" t="s">
        <v>148</v>
      </c>
      <c r="E2129" s="20" t="s">
        <v>52</v>
      </c>
      <c r="F2129" s="20" t="s">
        <v>674</v>
      </c>
      <c r="G2129" s="20" t="s">
        <v>675</v>
      </c>
      <c r="H2129" s="21">
        <v>1000000</v>
      </c>
    </row>
    <row r="2130" spans="1:8" ht="34" x14ac:dyDescent="0.2">
      <c r="A2130" s="19" t="s">
        <v>654</v>
      </c>
      <c r="B2130" s="20" t="s">
        <v>654</v>
      </c>
      <c r="C2130" s="20" t="s">
        <v>50</v>
      </c>
      <c r="D2130" s="20" t="s">
        <v>148</v>
      </c>
      <c r="E2130" s="20" t="s">
        <v>52</v>
      </c>
      <c r="F2130" s="20" t="s">
        <v>676</v>
      </c>
      <c r="G2130" s="20" t="s">
        <v>677</v>
      </c>
      <c r="H2130" s="21">
        <v>28125000</v>
      </c>
    </row>
    <row r="2131" spans="1:8" ht="23" x14ac:dyDescent="0.2">
      <c r="A2131" s="19" t="s">
        <v>654</v>
      </c>
      <c r="B2131" s="20" t="s">
        <v>654</v>
      </c>
      <c r="C2131" s="20" t="s">
        <v>50</v>
      </c>
      <c r="D2131" s="20" t="s">
        <v>148</v>
      </c>
      <c r="E2131" s="20" t="s">
        <v>52</v>
      </c>
      <c r="F2131" s="20" t="s">
        <v>678</v>
      </c>
      <c r="G2131" s="22" t="s">
        <v>679</v>
      </c>
      <c r="H2131" s="21">
        <v>1740000</v>
      </c>
    </row>
    <row r="2132" spans="1:8" ht="23" x14ac:dyDescent="0.2">
      <c r="A2132" s="19" t="s">
        <v>654</v>
      </c>
      <c r="B2132" s="20" t="s">
        <v>654</v>
      </c>
      <c r="C2132" s="20" t="s">
        <v>50</v>
      </c>
      <c r="D2132" s="20" t="s">
        <v>148</v>
      </c>
      <c r="E2132" s="20" t="s">
        <v>52</v>
      </c>
      <c r="F2132" s="20" t="s">
        <v>680</v>
      </c>
      <c r="G2132" s="20" t="s">
        <v>681</v>
      </c>
      <c r="H2132" s="21">
        <v>75000</v>
      </c>
    </row>
    <row r="2133" spans="1:8" ht="23" x14ac:dyDescent="0.2">
      <c r="A2133" s="19" t="s">
        <v>654</v>
      </c>
      <c r="B2133" s="20" t="s">
        <v>654</v>
      </c>
      <c r="C2133" s="20" t="s">
        <v>50</v>
      </c>
      <c r="D2133" s="20" t="s">
        <v>148</v>
      </c>
      <c r="E2133" s="20" t="s">
        <v>156</v>
      </c>
      <c r="F2133" s="20" t="s">
        <v>682</v>
      </c>
      <c r="G2133" s="20" t="s">
        <v>683</v>
      </c>
      <c r="H2133" s="21">
        <v>15600000</v>
      </c>
    </row>
    <row r="2134" spans="1:8" ht="23" x14ac:dyDescent="0.2">
      <c r="A2134" s="19" t="s">
        <v>654</v>
      </c>
      <c r="B2134" s="20" t="s">
        <v>654</v>
      </c>
      <c r="C2134" s="20" t="s">
        <v>50</v>
      </c>
      <c r="D2134" s="20" t="s">
        <v>148</v>
      </c>
      <c r="E2134" s="20" t="s">
        <v>167</v>
      </c>
      <c r="F2134" s="20" t="s">
        <v>684</v>
      </c>
      <c r="G2134" s="20" t="s">
        <v>685</v>
      </c>
      <c r="H2134" s="21">
        <v>630000</v>
      </c>
    </row>
    <row r="2135" spans="1:8" ht="23" x14ac:dyDescent="0.2">
      <c r="A2135" s="19" t="s">
        <v>654</v>
      </c>
      <c r="B2135" s="20" t="s">
        <v>654</v>
      </c>
      <c r="C2135" s="20" t="s">
        <v>50</v>
      </c>
      <c r="D2135" s="20" t="s">
        <v>148</v>
      </c>
      <c r="E2135" s="20" t="s">
        <v>167</v>
      </c>
      <c r="F2135" s="20" t="s">
        <v>686</v>
      </c>
      <c r="G2135" s="20" t="s">
        <v>687</v>
      </c>
      <c r="H2135" s="21">
        <v>30000000</v>
      </c>
    </row>
    <row r="2136" spans="1:8" ht="23" x14ac:dyDescent="0.2">
      <c r="A2136" s="19" t="s">
        <v>654</v>
      </c>
      <c r="B2136" s="20" t="s">
        <v>654</v>
      </c>
      <c r="C2136" s="20" t="s">
        <v>50</v>
      </c>
      <c r="D2136" s="20" t="s">
        <v>160</v>
      </c>
      <c r="E2136" s="20" t="s">
        <v>198</v>
      </c>
      <c r="F2136" s="20" t="s">
        <v>688</v>
      </c>
      <c r="G2136" s="20" t="s">
        <v>689</v>
      </c>
      <c r="H2136" s="21">
        <v>350000</v>
      </c>
    </row>
    <row r="2137" spans="1:8" ht="23" x14ac:dyDescent="0.2">
      <c r="A2137" s="19" t="s">
        <v>654</v>
      </c>
      <c r="B2137" s="20" t="s">
        <v>690</v>
      </c>
      <c r="C2137" s="20" t="s">
        <v>50</v>
      </c>
      <c r="D2137" s="20" t="s">
        <v>71</v>
      </c>
      <c r="E2137" s="20" t="s">
        <v>52</v>
      </c>
      <c r="F2137" s="20" t="s">
        <v>657</v>
      </c>
      <c r="G2137" s="20" t="s">
        <v>658</v>
      </c>
      <c r="H2137" s="21">
        <v>250000</v>
      </c>
    </row>
    <row r="2138" spans="1:8" ht="25.5" customHeight="1" x14ac:dyDescent="0.2">
      <c r="A2138" s="19" t="s">
        <v>691</v>
      </c>
      <c r="B2138" s="20" t="s">
        <v>691</v>
      </c>
      <c r="C2138" s="20" t="s">
        <v>50</v>
      </c>
      <c r="D2138" s="20" t="s">
        <v>51</v>
      </c>
      <c r="E2138" s="20" t="s">
        <v>52</v>
      </c>
      <c r="F2138" s="20" t="s">
        <v>53</v>
      </c>
      <c r="G2138" s="20" t="s">
        <v>692</v>
      </c>
      <c r="H2138" s="21">
        <v>80000</v>
      </c>
    </row>
    <row r="2139" spans="1:8" ht="23" x14ac:dyDescent="0.2">
      <c r="A2139" s="19" t="s">
        <v>691</v>
      </c>
      <c r="B2139" s="20" t="s">
        <v>691</v>
      </c>
      <c r="C2139" s="20" t="s">
        <v>50</v>
      </c>
      <c r="D2139" s="20" t="s">
        <v>51</v>
      </c>
      <c r="E2139" s="20" t="s">
        <v>52</v>
      </c>
      <c r="F2139" s="20" t="s">
        <v>55</v>
      </c>
      <c r="G2139" s="20" t="s">
        <v>693</v>
      </c>
      <c r="H2139" s="21">
        <v>225000</v>
      </c>
    </row>
    <row r="2140" spans="1:8" x14ac:dyDescent="0.2">
      <c r="A2140" s="19" t="s">
        <v>691</v>
      </c>
      <c r="B2140" s="20" t="s">
        <v>691</v>
      </c>
      <c r="C2140" s="20" t="s">
        <v>50</v>
      </c>
      <c r="D2140" s="20" t="s">
        <v>51</v>
      </c>
      <c r="E2140" s="20" t="s">
        <v>59</v>
      </c>
      <c r="F2140" s="20" t="s">
        <v>60</v>
      </c>
      <c r="G2140" s="20" t="s">
        <v>694</v>
      </c>
      <c r="H2140" s="21">
        <v>8250000</v>
      </c>
    </row>
    <row r="2141" spans="1:8" ht="23" x14ac:dyDescent="0.2">
      <c r="A2141" s="19" t="s">
        <v>691</v>
      </c>
      <c r="B2141" s="20" t="s">
        <v>691</v>
      </c>
      <c r="C2141" s="20" t="s">
        <v>50</v>
      </c>
      <c r="D2141" s="20" t="s">
        <v>109</v>
      </c>
      <c r="E2141" s="20" t="s">
        <v>52</v>
      </c>
      <c r="F2141" s="20" t="s">
        <v>55</v>
      </c>
      <c r="G2141" s="20" t="s">
        <v>695</v>
      </c>
      <c r="H2141" s="21">
        <v>100000</v>
      </c>
    </row>
    <row r="2142" spans="1:8" ht="24.5" customHeight="1" x14ac:dyDescent="0.2">
      <c r="A2142" s="19" t="s">
        <v>691</v>
      </c>
      <c r="B2142" s="20" t="s">
        <v>691</v>
      </c>
      <c r="C2142" s="20" t="s">
        <v>50</v>
      </c>
      <c r="D2142" s="20" t="s">
        <v>109</v>
      </c>
      <c r="E2142" s="20" t="s">
        <v>59</v>
      </c>
      <c r="F2142" s="20" t="s">
        <v>114</v>
      </c>
      <c r="G2142" s="20" t="s">
        <v>696</v>
      </c>
      <c r="H2142" s="21">
        <v>2000000</v>
      </c>
    </row>
    <row r="2143" spans="1:8" ht="24.5" customHeight="1" x14ac:dyDescent="0.2">
      <c r="A2143" s="19" t="s">
        <v>691</v>
      </c>
      <c r="B2143" s="20" t="s">
        <v>691</v>
      </c>
      <c r="C2143" s="20" t="s">
        <v>50</v>
      </c>
      <c r="D2143" s="20" t="s">
        <v>118</v>
      </c>
      <c r="E2143" s="20" t="s">
        <v>72</v>
      </c>
      <c r="F2143" s="20" t="s">
        <v>175</v>
      </c>
      <c r="G2143" s="20" t="s">
        <v>697</v>
      </c>
      <c r="H2143" s="21">
        <v>300000</v>
      </c>
    </row>
    <row r="2144" spans="1:8" ht="23.5" customHeight="1" x14ac:dyDescent="0.2">
      <c r="A2144" s="19" t="s">
        <v>691</v>
      </c>
      <c r="B2144" s="20" t="s">
        <v>691</v>
      </c>
      <c r="C2144" s="20" t="s">
        <v>50</v>
      </c>
      <c r="D2144" s="20" t="s">
        <v>118</v>
      </c>
      <c r="E2144" s="20" t="s">
        <v>123</v>
      </c>
      <c r="F2144" s="20" t="s">
        <v>123</v>
      </c>
      <c r="G2144" s="20" t="s">
        <v>698</v>
      </c>
      <c r="H2144" s="21">
        <v>75000</v>
      </c>
    </row>
    <row r="2145" spans="1:8" ht="23" x14ac:dyDescent="0.2">
      <c r="A2145" s="19" t="s">
        <v>699</v>
      </c>
      <c r="B2145" s="20" t="s">
        <v>699</v>
      </c>
      <c r="C2145" s="20" t="s">
        <v>50</v>
      </c>
      <c r="D2145" s="20" t="s">
        <v>51</v>
      </c>
      <c r="E2145" s="20" t="s">
        <v>52</v>
      </c>
      <c r="F2145" s="20" t="s">
        <v>259</v>
      </c>
      <c r="G2145" s="20" t="s">
        <v>700</v>
      </c>
      <c r="H2145" s="21">
        <v>10000</v>
      </c>
    </row>
    <row r="2146" spans="1:8" ht="25.5" customHeight="1" x14ac:dyDescent="0.2">
      <c r="A2146" s="19" t="s">
        <v>701</v>
      </c>
      <c r="B2146" s="20" t="s">
        <v>701</v>
      </c>
      <c r="C2146" s="20" t="s">
        <v>50</v>
      </c>
      <c r="D2146" s="20" t="s">
        <v>109</v>
      </c>
      <c r="E2146" s="20" t="s">
        <v>59</v>
      </c>
      <c r="F2146" s="20" t="s">
        <v>114</v>
      </c>
      <c r="G2146" s="20" t="s">
        <v>702</v>
      </c>
      <c r="H2146" s="21">
        <v>800000</v>
      </c>
    </row>
    <row r="2147" spans="1:8" ht="14.5" customHeight="1" x14ac:dyDescent="0.2">
      <c r="A2147" s="30"/>
      <c r="B2147" s="295" t="s">
        <v>704</v>
      </c>
      <c r="C2147" s="296"/>
      <c r="D2147" s="296"/>
      <c r="E2147" s="296"/>
      <c r="F2147" s="31"/>
      <c r="G2147" s="32"/>
      <c r="H2147" s="21">
        <v>69023900</v>
      </c>
    </row>
    <row r="2148" spans="1:8" x14ac:dyDescent="0.2">
      <c r="A2148" s="23"/>
      <c r="B2148" s="24"/>
      <c r="C2148" s="24"/>
      <c r="D2148" s="24"/>
      <c r="E2148" s="24"/>
      <c r="F2148" s="24"/>
      <c r="G2148" s="25" t="s">
        <v>703</v>
      </c>
      <c r="H2148" s="26">
        <f>SUM(H3:H2147)</f>
        <v>718300900</v>
      </c>
    </row>
    <row r="2150" spans="1:8" x14ac:dyDescent="0.2">
      <c r="H2150" s="28"/>
    </row>
    <row r="2152" spans="1:8" x14ac:dyDescent="0.2">
      <c r="H2152" s="29"/>
    </row>
  </sheetData>
  <mergeCells count="2">
    <mergeCell ref="B1:G1"/>
    <mergeCell ref="B2147:E2147"/>
  </mergeCells>
  <pageMargins left="0.7" right="0.7"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9"/>
  <sheetViews>
    <sheetView workbookViewId="0"/>
  </sheetViews>
  <sheetFormatPr baseColWidth="10" defaultColWidth="8.83203125" defaultRowHeight="15" x14ac:dyDescent="0.2"/>
  <cols>
    <col min="1" max="1" width="1.83203125" customWidth="1"/>
    <col min="2" max="2" width="10.5" bestFit="1" customWidth="1"/>
    <col min="3" max="3" width="8.5" bestFit="1" customWidth="1"/>
    <col min="4" max="4" width="12.1640625" customWidth="1"/>
    <col min="5" max="6" width="35.6640625" style="43" customWidth="1"/>
    <col min="7" max="7" width="16.1640625" customWidth="1"/>
  </cols>
  <sheetData>
    <row r="1" spans="2:9" ht="19" thickBot="1" x14ac:dyDescent="0.25">
      <c r="B1" s="135"/>
      <c r="C1" s="297" t="s">
        <v>705</v>
      </c>
      <c r="D1" s="297"/>
      <c r="E1" s="297"/>
      <c r="F1" s="297"/>
      <c r="G1" s="135"/>
    </row>
    <row r="2" spans="2:9" x14ac:dyDescent="0.2">
      <c r="B2" s="33" t="s">
        <v>1</v>
      </c>
      <c r="C2" s="34" t="s">
        <v>706</v>
      </c>
      <c r="D2" s="35" t="s">
        <v>707</v>
      </c>
      <c r="E2" s="36" t="s">
        <v>708</v>
      </c>
      <c r="F2" s="36" t="s">
        <v>709</v>
      </c>
      <c r="G2" s="37" t="s">
        <v>710</v>
      </c>
    </row>
    <row r="3" spans="2:9" ht="49" x14ac:dyDescent="0.2">
      <c r="B3" s="38" t="s">
        <v>711</v>
      </c>
      <c r="C3" s="39">
        <v>1</v>
      </c>
      <c r="D3" s="39" t="s">
        <v>712</v>
      </c>
      <c r="E3" s="40" t="s">
        <v>713</v>
      </c>
      <c r="F3" s="40" t="s">
        <v>714</v>
      </c>
      <c r="G3" s="41">
        <v>600000</v>
      </c>
    </row>
    <row r="4" spans="2:9" ht="37" x14ac:dyDescent="0.2">
      <c r="B4" s="38" t="s">
        <v>711</v>
      </c>
      <c r="C4" s="39">
        <v>2</v>
      </c>
      <c r="D4" s="39" t="s">
        <v>715</v>
      </c>
      <c r="E4" s="40" t="s">
        <v>716</v>
      </c>
      <c r="F4" s="40" t="s">
        <v>717</v>
      </c>
      <c r="G4" s="41">
        <v>500000</v>
      </c>
      <c r="I4" t="s">
        <v>22</v>
      </c>
    </row>
    <row r="5" spans="2:9" ht="25" x14ac:dyDescent="0.2">
      <c r="B5" s="38" t="s">
        <v>711</v>
      </c>
      <c r="C5" s="39">
        <v>3</v>
      </c>
      <c r="D5" s="39"/>
      <c r="E5" s="40" t="s">
        <v>718</v>
      </c>
      <c r="F5" s="40" t="s">
        <v>719</v>
      </c>
      <c r="G5" s="41">
        <v>1000000</v>
      </c>
    </row>
    <row r="6" spans="2:9" ht="37" x14ac:dyDescent="0.2">
      <c r="B6" s="38" t="s">
        <v>711</v>
      </c>
      <c r="C6" s="39">
        <v>4</v>
      </c>
      <c r="D6" s="39" t="s">
        <v>720</v>
      </c>
      <c r="E6" s="40" t="s">
        <v>721</v>
      </c>
      <c r="F6" s="40" t="s">
        <v>722</v>
      </c>
      <c r="G6" s="41">
        <v>500000</v>
      </c>
    </row>
    <row r="7" spans="2:9" ht="49" x14ac:dyDescent="0.2">
      <c r="B7" s="38" t="s">
        <v>711</v>
      </c>
      <c r="C7" s="39">
        <v>5</v>
      </c>
      <c r="D7" s="39" t="s">
        <v>723</v>
      </c>
      <c r="E7" s="40" t="s">
        <v>724</v>
      </c>
      <c r="F7" s="40" t="s">
        <v>725</v>
      </c>
      <c r="G7" s="41">
        <v>800000</v>
      </c>
    </row>
    <row r="8" spans="2:9" ht="37" x14ac:dyDescent="0.2">
      <c r="B8" s="38" t="s">
        <v>711</v>
      </c>
      <c r="C8" s="39">
        <v>6</v>
      </c>
      <c r="D8" s="39" t="s">
        <v>712</v>
      </c>
      <c r="E8" s="40" t="s">
        <v>726</v>
      </c>
      <c r="F8" s="40" t="s">
        <v>727</v>
      </c>
      <c r="G8" s="41">
        <v>2000000</v>
      </c>
    </row>
    <row r="9" spans="2:9" ht="37" x14ac:dyDescent="0.2">
      <c r="B9" s="38" t="s">
        <v>711</v>
      </c>
      <c r="C9" s="39">
        <v>7</v>
      </c>
      <c r="D9" s="39" t="s">
        <v>728</v>
      </c>
      <c r="E9" s="40" t="s">
        <v>729</v>
      </c>
      <c r="F9" s="40" t="s">
        <v>730</v>
      </c>
      <c r="G9" s="41">
        <v>600000</v>
      </c>
    </row>
    <row r="10" spans="2:9" ht="37" x14ac:dyDescent="0.2">
      <c r="B10" s="38" t="s">
        <v>711</v>
      </c>
      <c r="C10" s="39">
        <v>8</v>
      </c>
      <c r="D10" s="39" t="s">
        <v>731</v>
      </c>
      <c r="E10" s="40" t="s">
        <v>732</v>
      </c>
      <c r="F10" s="40" t="s">
        <v>722</v>
      </c>
      <c r="G10" s="41">
        <v>400000</v>
      </c>
    </row>
    <row r="11" spans="2:9" ht="37" x14ac:dyDescent="0.2">
      <c r="B11" s="38" t="s">
        <v>711</v>
      </c>
      <c r="C11" s="39">
        <v>9</v>
      </c>
      <c r="D11" s="39" t="s">
        <v>733</v>
      </c>
      <c r="E11" s="40" t="s">
        <v>734</v>
      </c>
      <c r="F11" s="40" t="s">
        <v>717</v>
      </c>
      <c r="G11" s="41">
        <v>500000</v>
      </c>
    </row>
    <row r="12" spans="2:9" ht="37" x14ac:dyDescent="0.2">
      <c r="B12" s="38" t="s">
        <v>711</v>
      </c>
      <c r="C12" s="39">
        <v>10</v>
      </c>
      <c r="D12" s="39">
        <v>11205</v>
      </c>
      <c r="E12" s="40" t="s">
        <v>735</v>
      </c>
      <c r="F12" s="40" t="s">
        <v>736</v>
      </c>
      <c r="G12" s="41">
        <v>400000</v>
      </c>
      <c r="I12" t="s">
        <v>22</v>
      </c>
    </row>
    <row r="13" spans="2:9" ht="37" x14ac:dyDescent="0.2">
      <c r="B13" s="38" t="s">
        <v>711</v>
      </c>
      <c r="C13" s="39">
        <v>11</v>
      </c>
      <c r="D13" s="39" t="s">
        <v>737</v>
      </c>
      <c r="E13" s="40" t="s">
        <v>738</v>
      </c>
      <c r="F13" s="40" t="s">
        <v>739</v>
      </c>
      <c r="G13" s="41">
        <v>300000</v>
      </c>
    </row>
    <row r="14" spans="2:9" ht="38" thickBot="1" x14ac:dyDescent="0.25">
      <c r="B14" s="38" t="s">
        <v>711</v>
      </c>
      <c r="C14" s="39">
        <v>12</v>
      </c>
      <c r="D14" s="39" t="s">
        <v>740</v>
      </c>
      <c r="E14" s="40" t="s">
        <v>741</v>
      </c>
      <c r="F14" s="40" t="s">
        <v>742</v>
      </c>
      <c r="G14" s="42">
        <v>6500000</v>
      </c>
    </row>
    <row r="15" spans="2:9" ht="20" thickBot="1" x14ac:dyDescent="0.3">
      <c r="B15" s="298" t="s">
        <v>2220</v>
      </c>
      <c r="C15" s="299"/>
      <c r="D15" s="299"/>
      <c r="E15" s="299"/>
      <c r="F15" s="300"/>
      <c r="G15" s="239">
        <f>SUM(G3:G14)</f>
        <v>14100000</v>
      </c>
    </row>
    <row r="19" spans="6:6" x14ac:dyDescent="0.2">
      <c r="F19" s="43" t="s">
        <v>22</v>
      </c>
    </row>
  </sheetData>
  <mergeCells count="2">
    <mergeCell ref="C1:F1"/>
    <mergeCell ref="B15:F15"/>
  </mergeCells>
  <pageMargins left="0.7" right="0.7" top="0.75" bottom="0.75" header="0.3" footer="0.3"/>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heetViews>
  <sheetFormatPr baseColWidth="10" defaultColWidth="8.83203125" defaultRowHeight="15" x14ac:dyDescent="0.2"/>
  <cols>
    <col min="1" max="1" width="10.33203125" customWidth="1"/>
    <col min="2" max="2" width="9.5" customWidth="1"/>
    <col min="3" max="3" width="12.33203125" customWidth="1"/>
    <col min="4" max="4" width="14.5" customWidth="1"/>
    <col min="5" max="5" width="42.6640625" customWidth="1"/>
    <col min="6" max="6" width="10.5" bestFit="1" customWidth="1"/>
  </cols>
  <sheetData>
    <row r="1" spans="1:6" ht="16" thickBot="1" x14ac:dyDescent="0.25">
      <c r="A1" s="135"/>
      <c r="B1" s="301" t="s">
        <v>7</v>
      </c>
      <c r="C1" s="301"/>
      <c r="D1" s="301"/>
      <c r="E1" s="301"/>
      <c r="F1" s="135"/>
    </row>
    <row r="2" spans="1:6" s="48" customFormat="1" ht="30" x14ac:dyDescent="0.15">
      <c r="A2" s="224" t="s">
        <v>1</v>
      </c>
      <c r="B2" s="225" t="s">
        <v>706</v>
      </c>
      <c r="C2" s="226" t="s">
        <v>707</v>
      </c>
      <c r="D2" s="227" t="s">
        <v>708</v>
      </c>
      <c r="E2" s="227" t="s">
        <v>709</v>
      </c>
      <c r="F2" s="228" t="s">
        <v>710</v>
      </c>
    </row>
    <row r="3" spans="1:6" s="48" customFormat="1" x14ac:dyDescent="0.2">
      <c r="A3" s="229" t="s">
        <v>743</v>
      </c>
      <c r="B3" s="230"/>
      <c r="C3" s="230">
        <v>10100</v>
      </c>
      <c r="D3" s="231" t="s">
        <v>744</v>
      </c>
      <c r="E3" s="231" t="s">
        <v>745</v>
      </c>
      <c r="F3" s="232">
        <v>300000</v>
      </c>
    </row>
    <row r="4" spans="1:6" s="48" customFormat="1" x14ac:dyDescent="0.2">
      <c r="A4" s="229" t="s">
        <v>743</v>
      </c>
      <c r="B4" s="230"/>
      <c r="C4" s="230">
        <v>10036</v>
      </c>
      <c r="D4" s="233" t="s">
        <v>746</v>
      </c>
      <c r="E4" s="233" t="s">
        <v>747</v>
      </c>
      <c r="F4" s="232">
        <v>300000</v>
      </c>
    </row>
    <row r="5" spans="1:6" s="48" customFormat="1" x14ac:dyDescent="0.2">
      <c r="A5" s="229" t="s">
        <v>743</v>
      </c>
      <c r="B5" s="230"/>
      <c r="C5" s="230">
        <v>10021</v>
      </c>
      <c r="D5" s="234" t="s">
        <v>748</v>
      </c>
      <c r="E5" s="234" t="s">
        <v>749</v>
      </c>
      <c r="F5" s="232">
        <v>200000</v>
      </c>
    </row>
    <row r="6" spans="1:6" s="48" customFormat="1" x14ac:dyDescent="0.2">
      <c r="A6" s="229" t="s">
        <v>743</v>
      </c>
      <c r="B6" s="230"/>
      <c r="C6" s="230">
        <v>10018</v>
      </c>
      <c r="D6" s="234" t="s">
        <v>750</v>
      </c>
      <c r="E6" s="234" t="s">
        <v>751</v>
      </c>
      <c r="F6" s="232">
        <v>300000</v>
      </c>
    </row>
    <row r="7" spans="1:6" s="48" customFormat="1" x14ac:dyDescent="0.2">
      <c r="A7" s="229" t="s">
        <v>743</v>
      </c>
      <c r="B7" s="230"/>
      <c r="C7" s="230">
        <v>10018</v>
      </c>
      <c r="D7" s="233" t="s">
        <v>750</v>
      </c>
      <c r="E7" s="233" t="s">
        <v>752</v>
      </c>
      <c r="F7" s="232">
        <v>275000</v>
      </c>
    </row>
    <row r="8" spans="1:6" s="48" customFormat="1" x14ac:dyDescent="0.2">
      <c r="A8" s="229" t="s">
        <v>743</v>
      </c>
      <c r="B8" s="230"/>
      <c r="C8" s="230">
        <v>10053</v>
      </c>
      <c r="D8" s="234" t="s">
        <v>753</v>
      </c>
      <c r="E8" s="234" t="s">
        <v>754</v>
      </c>
      <c r="F8" s="232">
        <v>575000</v>
      </c>
    </row>
    <row r="9" spans="1:6" s="48" customFormat="1" x14ac:dyDescent="0.2">
      <c r="A9" s="229" t="s">
        <v>743</v>
      </c>
      <c r="B9" s="230"/>
      <c r="C9" s="230">
        <v>10036</v>
      </c>
      <c r="D9" s="233" t="s">
        <v>746</v>
      </c>
      <c r="E9" s="233" t="s">
        <v>755</v>
      </c>
      <c r="F9" s="232">
        <v>275000</v>
      </c>
    </row>
    <row r="10" spans="1:6" s="48" customFormat="1" x14ac:dyDescent="0.2">
      <c r="A10" s="229" t="s">
        <v>743</v>
      </c>
      <c r="B10" s="230"/>
      <c r="C10" s="230">
        <v>10015</v>
      </c>
      <c r="D10" s="233" t="s">
        <v>756</v>
      </c>
      <c r="E10" s="233" t="s">
        <v>757</v>
      </c>
      <c r="F10" s="232">
        <v>75000</v>
      </c>
    </row>
    <row r="11" spans="1:6" s="48" customFormat="1" x14ac:dyDescent="0.2">
      <c r="A11" s="229" t="s">
        <v>743</v>
      </c>
      <c r="B11" s="230"/>
      <c r="C11" s="230">
        <v>10080</v>
      </c>
      <c r="D11" s="233" t="s">
        <v>758</v>
      </c>
      <c r="E11" s="233" t="s">
        <v>759</v>
      </c>
      <c r="F11" s="232">
        <v>275000</v>
      </c>
    </row>
    <row r="12" spans="1:6" s="48" customFormat="1" x14ac:dyDescent="0.2">
      <c r="A12" s="229" t="s">
        <v>743</v>
      </c>
      <c r="B12" s="230"/>
      <c r="C12" s="230" t="s">
        <v>715</v>
      </c>
      <c r="D12" s="233" t="s">
        <v>760</v>
      </c>
      <c r="E12" s="233" t="s">
        <v>761</v>
      </c>
      <c r="F12" s="232">
        <v>250000</v>
      </c>
    </row>
    <row r="13" spans="1:6" s="48" customFormat="1" x14ac:dyDescent="0.2">
      <c r="A13" s="229" t="s">
        <v>743</v>
      </c>
      <c r="B13" s="230"/>
      <c r="C13" s="230" t="s">
        <v>715</v>
      </c>
      <c r="D13" s="233" t="s">
        <v>762</v>
      </c>
      <c r="E13" s="233" t="s">
        <v>763</v>
      </c>
      <c r="F13" s="232">
        <v>110000</v>
      </c>
    </row>
    <row r="14" spans="1:6" s="48" customFormat="1" ht="30" x14ac:dyDescent="0.2">
      <c r="A14" s="233" t="s">
        <v>743</v>
      </c>
      <c r="B14" s="230"/>
      <c r="C14" s="230" t="s">
        <v>715</v>
      </c>
      <c r="D14" s="233" t="s">
        <v>762</v>
      </c>
      <c r="E14" s="233" t="s">
        <v>764</v>
      </c>
      <c r="F14" s="235">
        <v>3000000</v>
      </c>
    </row>
    <row r="15" spans="1:6" s="48" customFormat="1" x14ac:dyDescent="0.2">
      <c r="A15" s="233" t="s">
        <v>743</v>
      </c>
      <c r="B15" s="230"/>
      <c r="C15" s="230">
        <v>10080</v>
      </c>
      <c r="D15" s="233" t="s">
        <v>765</v>
      </c>
      <c r="E15" s="233" t="s">
        <v>766</v>
      </c>
      <c r="F15" s="235">
        <v>50000</v>
      </c>
    </row>
    <row r="16" spans="1:6" s="48" customFormat="1" x14ac:dyDescent="0.2">
      <c r="A16" s="233" t="s">
        <v>743</v>
      </c>
      <c r="B16" s="230"/>
      <c r="C16" s="230">
        <v>10053</v>
      </c>
      <c r="D16" s="233" t="s">
        <v>767</v>
      </c>
      <c r="E16" s="233" t="s">
        <v>768</v>
      </c>
      <c r="F16" s="235">
        <v>300000</v>
      </c>
    </row>
    <row r="17" spans="1:6" s="48" customFormat="1" ht="31" thickBot="1" x14ac:dyDescent="0.25">
      <c r="A17" s="233" t="s">
        <v>743</v>
      </c>
      <c r="B17" s="230"/>
      <c r="C17" s="230">
        <v>10018</v>
      </c>
      <c r="D17" s="233" t="s">
        <v>769</v>
      </c>
      <c r="E17" s="233" t="s">
        <v>770</v>
      </c>
      <c r="F17" s="236">
        <v>150000</v>
      </c>
    </row>
    <row r="18" spans="1:6" s="48" customFormat="1" x14ac:dyDescent="0.2">
      <c r="A18" s="237"/>
      <c r="B18" s="237"/>
      <c r="C18" s="237"/>
      <c r="D18" s="237"/>
      <c r="E18" s="237" t="s">
        <v>2219</v>
      </c>
      <c r="F18" s="238">
        <f>SUM(F3:F17)</f>
        <v>6435000</v>
      </c>
    </row>
  </sheetData>
  <mergeCells count="1">
    <mergeCell ref="B1:E1"/>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1"/>
  <sheetViews>
    <sheetView workbookViewId="0"/>
  </sheetViews>
  <sheetFormatPr baseColWidth="10" defaultColWidth="8.83203125" defaultRowHeight="15" x14ac:dyDescent="0.2"/>
  <cols>
    <col min="1" max="1" width="3" customWidth="1"/>
    <col min="2" max="2" width="13.1640625" customWidth="1"/>
    <col min="3" max="3" width="17.5" bestFit="1" customWidth="1"/>
    <col min="4" max="4" width="19.1640625" customWidth="1"/>
    <col min="5" max="5" width="22.1640625" style="91" customWidth="1"/>
    <col min="6" max="6" width="29.6640625" style="91" customWidth="1"/>
    <col min="7" max="7" width="15" style="92" customWidth="1"/>
    <col min="8" max="8" width="43" customWidth="1"/>
    <col min="9" max="9" width="15.33203125" customWidth="1"/>
  </cols>
  <sheetData>
    <row r="1" spans="1:9" ht="21" x14ac:dyDescent="0.25">
      <c r="B1" s="303" t="s">
        <v>2218</v>
      </c>
      <c r="C1" s="303"/>
      <c r="D1" s="303"/>
      <c r="E1" s="303"/>
      <c r="F1" s="303"/>
      <c r="G1" s="303"/>
      <c r="H1" s="303"/>
    </row>
    <row r="3" spans="1:9" ht="19" x14ac:dyDescent="0.25">
      <c r="A3" s="304"/>
      <c r="B3" s="106" t="s">
        <v>1571</v>
      </c>
    </row>
    <row r="4" spans="1:9" ht="19" x14ac:dyDescent="0.25">
      <c r="A4" s="305"/>
      <c r="B4" s="202" t="s">
        <v>1574</v>
      </c>
      <c r="C4" s="202" t="s">
        <v>2044</v>
      </c>
      <c r="D4" s="202" t="s">
        <v>961</v>
      </c>
      <c r="E4" s="203" t="s">
        <v>2045</v>
      </c>
      <c r="F4" s="203" t="s">
        <v>2046</v>
      </c>
      <c r="G4" s="204" t="s">
        <v>2047</v>
      </c>
      <c r="H4" s="202" t="s">
        <v>47</v>
      </c>
      <c r="I4" s="205"/>
    </row>
    <row r="5" spans="1:9" x14ac:dyDescent="0.2">
      <c r="B5" t="s">
        <v>2048</v>
      </c>
      <c r="C5" t="s">
        <v>2049</v>
      </c>
      <c r="D5" t="s">
        <v>2050</v>
      </c>
      <c r="E5" s="91" t="s">
        <v>2051</v>
      </c>
      <c r="F5" s="91" t="s">
        <v>2052</v>
      </c>
      <c r="G5" s="92">
        <v>3153</v>
      </c>
      <c r="H5" t="s">
        <v>2053</v>
      </c>
    </row>
    <row r="6" spans="1:9" x14ac:dyDescent="0.2">
      <c r="B6" t="s">
        <v>2048</v>
      </c>
      <c r="C6" t="s">
        <v>2049</v>
      </c>
      <c r="D6" t="s">
        <v>2050</v>
      </c>
      <c r="E6" s="91" t="s">
        <v>2054</v>
      </c>
      <c r="F6" s="91" t="s">
        <v>2055</v>
      </c>
      <c r="G6" s="92">
        <v>22672</v>
      </c>
      <c r="H6" t="s">
        <v>2056</v>
      </c>
    </row>
    <row r="7" spans="1:9" x14ac:dyDescent="0.2">
      <c r="B7" t="s">
        <v>2048</v>
      </c>
      <c r="C7" t="s">
        <v>2049</v>
      </c>
      <c r="D7" t="s">
        <v>2050</v>
      </c>
      <c r="E7" s="91" t="s">
        <v>2051</v>
      </c>
      <c r="F7" s="91" t="s">
        <v>2057</v>
      </c>
      <c r="G7" s="92">
        <v>12509</v>
      </c>
      <c r="H7" t="s">
        <v>2058</v>
      </c>
    </row>
    <row r="8" spans="1:9" x14ac:dyDescent="0.2">
      <c r="B8" t="s">
        <v>2048</v>
      </c>
      <c r="C8" t="s">
        <v>2049</v>
      </c>
      <c r="D8" t="s">
        <v>2050</v>
      </c>
      <c r="E8" s="91" t="s">
        <v>2059</v>
      </c>
      <c r="F8" s="91" t="s">
        <v>2060</v>
      </c>
      <c r="G8" s="92">
        <v>5941</v>
      </c>
      <c r="H8" t="s">
        <v>2061</v>
      </c>
    </row>
    <row r="9" spans="1:9" x14ac:dyDescent="0.2">
      <c r="B9" t="s">
        <v>2048</v>
      </c>
      <c r="C9" t="s">
        <v>2049</v>
      </c>
      <c r="D9" t="s">
        <v>2050</v>
      </c>
      <c r="E9" s="91" t="s">
        <v>2059</v>
      </c>
      <c r="F9" s="91" t="s">
        <v>2062</v>
      </c>
      <c r="G9" s="92">
        <v>1476</v>
      </c>
      <c r="H9" t="s">
        <v>2063</v>
      </c>
    </row>
    <row r="10" spans="1:9" x14ac:dyDescent="0.2">
      <c r="B10" t="s">
        <v>2048</v>
      </c>
      <c r="C10" t="s">
        <v>2049</v>
      </c>
      <c r="D10" t="s">
        <v>2050</v>
      </c>
      <c r="E10" s="91" t="s">
        <v>2051</v>
      </c>
      <c r="F10" s="91" t="s">
        <v>2064</v>
      </c>
      <c r="G10" s="92">
        <v>2658</v>
      </c>
      <c r="H10" t="s">
        <v>2065</v>
      </c>
    </row>
    <row r="11" spans="1:9" x14ac:dyDescent="0.2">
      <c r="B11" t="s">
        <v>2048</v>
      </c>
      <c r="C11" t="s">
        <v>2049</v>
      </c>
      <c r="D11" t="s">
        <v>2050</v>
      </c>
      <c r="E11" s="91" t="s">
        <v>2059</v>
      </c>
      <c r="F11" s="91" t="s">
        <v>2062</v>
      </c>
      <c r="G11" s="92">
        <v>783</v>
      </c>
      <c r="H11" t="s">
        <v>2066</v>
      </c>
    </row>
    <row r="12" spans="1:9" x14ac:dyDescent="0.2">
      <c r="B12" t="s">
        <v>2048</v>
      </c>
      <c r="C12" t="s">
        <v>2049</v>
      </c>
      <c r="D12" t="s">
        <v>2050</v>
      </c>
      <c r="E12" s="91" t="s">
        <v>2067</v>
      </c>
      <c r="F12" s="91" t="s">
        <v>2052</v>
      </c>
      <c r="G12" s="92">
        <v>14248</v>
      </c>
      <c r="H12" t="s">
        <v>2068</v>
      </c>
    </row>
    <row r="13" spans="1:9" x14ac:dyDescent="0.2">
      <c r="B13" t="s">
        <v>2048</v>
      </c>
      <c r="C13" t="s">
        <v>2049</v>
      </c>
      <c r="D13" t="s">
        <v>2050</v>
      </c>
      <c r="E13" s="91" t="s">
        <v>2069</v>
      </c>
      <c r="F13" s="91" t="s">
        <v>2070</v>
      </c>
      <c r="G13" s="92">
        <v>2884</v>
      </c>
      <c r="H13" t="s">
        <v>2071</v>
      </c>
    </row>
    <row r="14" spans="1:9" x14ac:dyDescent="0.2">
      <c r="B14" t="s">
        <v>2048</v>
      </c>
      <c r="C14" t="s">
        <v>2049</v>
      </c>
      <c r="D14" t="s">
        <v>2050</v>
      </c>
      <c r="E14" s="91" t="s">
        <v>2072</v>
      </c>
      <c r="F14" s="91" t="s">
        <v>2073</v>
      </c>
      <c r="G14" s="92">
        <v>96149</v>
      </c>
      <c r="H14" t="s">
        <v>2074</v>
      </c>
    </row>
    <row r="15" spans="1:9" x14ac:dyDescent="0.2">
      <c r="B15" t="s">
        <v>2048</v>
      </c>
      <c r="C15" t="s">
        <v>2075</v>
      </c>
      <c r="D15" t="s">
        <v>2050</v>
      </c>
      <c r="E15" s="91" t="s">
        <v>2051</v>
      </c>
      <c r="F15" s="91" t="s">
        <v>199</v>
      </c>
      <c r="G15" s="92">
        <v>306874</v>
      </c>
      <c r="H15" t="s">
        <v>2076</v>
      </c>
    </row>
    <row r="16" spans="1:9" x14ac:dyDescent="0.2">
      <c r="B16" t="s">
        <v>2048</v>
      </c>
      <c r="C16" t="s">
        <v>2075</v>
      </c>
      <c r="D16" t="s">
        <v>2050</v>
      </c>
      <c r="E16" s="91" t="s">
        <v>2069</v>
      </c>
      <c r="F16" s="91" t="s">
        <v>2070</v>
      </c>
      <c r="G16" s="92">
        <v>3070</v>
      </c>
      <c r="H16" t="s">
        <v>2077</v>
      </c>
    </row>
    <row r="17" spans="2:8" x14ac:dyDescent="0.2">
      <c r="B17" t="s">
        <v>2048</v>
      </c>
      <c r="C17" t="s">
        <v>2075</v>
      </c>
      <c r="D17" t="s">
        <v>2050</v>
      </c>
      <c r="E17" s="91" t="s">
        <v>2051</v>
      </c>
      <c r="F17" s="91" t="s">
        <v>2064</v>
      </c>
      <c r="G17" s="92">
        <v>142898</v>
      </c>
      <c r="H17" t="s">
        <v>2078</v>
      </c>
    </row>
    <row r="18" spans="2:8" x14ac:dyDescent="0.2">
      <c r="B18" t="s">
        <v>2048</v>
      </c>
      <c r="C18" t="s">
        <v>2075</v>
      </c>
      <c r="D18" t="s">
        <v>2050</v>
      </c>
      <c r="E18" s="91" t="s">
        <v>2079</v>
      </c>
      <c r="F18" s="91" t="s">
        <v>2073</v>
      </c>
      <c r="G18" s="92">
        <v>4820</v>
      </c>
      <c r="H18" t="s">
        <v>2080</v>
      </c>
    </row>
    <row r="19" spans="2:8" x14ac:dyDescent="0.2">
      <c r="B19" t="s">
        <v>2048</v>
      </c>
      <c r="C19" t="s">
        <v>2075</v>
      </c>
      <c r="D19" t="s">
        <v>2050</v>
      </c>
      <c r="E19" s="91" t="s">
        <v>2054</v>
      </c>
      <c r="F19" s="91" t="s">
        <v>2055</v>
      </c>
      <c r="G19" s="92">
        <v>62524</v>
      </c>
      <c r="H19" t="s">
        <v>2056</v>
      </c>
    </row>
    <row r="20" spans="2:8" x14ac:dyDescent="0.2">
      <c r="B20" t="s">
        <v>2048</v>
      </c>
      <c r="C20" t="s">
        <v>2075</v>
      </c>
      <c r="D20" t="s">
        <v>2050</v>
      </c>
      <c r="E20" s="91" t="s">
        <v>2059</v>
      </c>
      <c r="F20" s="91" t="s">
        <v>2062</v>
      </c>
      <c r="G20" s="92">
        <v>1476</v>
      </c>
      <c r="H20" t="s">
        <v>2063</v>
      </c>
    </row>
    <row r="21" spans="2:8" x14ac:dyDescent="0.2">
      <c r="B21" t="s">
        <v>2048</v>
      </c>
      <c r="C21" t="s">
        <v>2075</v>
      </c>
      <c r="D21" t="s">
        <v>2050</v>
      </c>
      <c r="E21" s="91" t="s">
        <v>2072</v>
      </c>
      <c r="F21" s="91" t="s">
        <v>2073</v>
      </c>
      <c r="G21" s="92">
        <v>242730</v>
      </c>
      <c r="H21" t="s">
        <v>2074</v>
      </c>
    </row>
    <row r="22" spans="2:8" x14ac:dyDescent="0.2">
      <c r="B22" t="s">
        <v>2048</v>
      </c>
      <c r="C22" t="s">
        <v>1127</v>
      </c>
      <c r="D22" t="s">
        <v>2050</v>
      </c>
      <c r="E22" s="91" t="s">
        <v>2059</v>
      </c>
      <c r="F22" s="91" t="s">
        <v>2060</v>
      </c>
      <c r="G22" s="92">
        <v>44204</v>
      </c>
      <c r="H22" t="s">
        <v>2061</v>
      </c>
    </row>
    <row r="23" spans="2:8" x14ac:dyDescent="0.2">
      <c r="B23" t="s">
        <v>2048</v>
      </c>
      <c r="C23" t="s">
        <v>1127</v>
      </c>
      <c r="D23" t="s">
        <v>2050</v>
      </c>
      <c r="E23" s="91" t="s">
        <v>2059</v>
      </c>
      <c r="F23" s="91" t="s">
        <v>2062</v>
      </c>
      <c r="G23" s="92">
        <v>392</v>
      </c>
      <c r="H23" t="s">
        <v>2066</v>
      </c>
    </row>
    <row r="24" spans="2:8" x14ac:dyDescent="0.2">
      <c r="B24" t="s">
        <v>2048</v>
      </c>
      <c r="C24" t="s">
        <v>1127</v>
      </c>
      <c r="D24" t="s">
        <v>2050</v>
      </c>
      <c r="E24" s="91" t="s">
        <v>2072</v>
      </c>
      <c r="F24" s="91" t="s">
        <v>2073</v>
      </c>
      <c r="G24" s="92">
        <v>32671</v>
      </c>
      <c r="H24" t="s">
        <v>2074</v>
      </c>
    </row>
    <row r="25" spans="2:8" x14ac:dyDescent="0.2">
      <c r="B25" t="s">
        <v>2048</v>
      </c>
      <c r="C25" t="s">
        <v>1127</v>
      </c>
      <c r="D25" t="s">
        <v>2050</v>
      </c>
      <c r="E25" s="91" t="s">
        <v>2059</v>
      </c>
      <c r="F25" s="91" t="s">
        <v>2062</v>
      </c>
      <c r="G25" s="92">
        <v>984</v>
      </c>
      <c r="H25" t="s">
        <v>2063</v>
      </c>
    </row>
    <row r="26" spans="2:8" x14ac:dyDescent="0.2">
      <c r="B26" t="s">
        <v>2048</v>
      </c>
      <c r="C26" t="s">
        <v>2081</v>
      </c>
      <c r="D26" t="s">
        <v>2050</v>
      </c>
      <c r="E26" s="91" t="s">
        <v>2051</v>
      </c>
      <c r="F26" s="91" t="s">
        <v>2057</v>
      </c>
      <c r="G26" s="92">
        <v>1896</v>
      </c>
      <c r="H26" t="s">
        <v>2082</v>
      </c>
    </row>
    <row r="27" spans="2:8" x14ac:dyDescent="0.2">
      <c r="B27" t="s">
        <v>2048</v>
      </c>
      <c r="C27" t="s">
        <v>2081</v>
      </c>
      <c r="D27" t="s">
        <v>2050</v>
      </c>
      <c r="E27" s="91" t="s">
        <v>2059</v>
      </c>
      <c r="F27" s="91" t="s">
        <v>639</v>
      </c>
      <c r="G27" s="92">
        <v>392</v>
      </c>
      <c r="H27" t="s">
        <v>2083</v>
      </c>
    </row>
    <row r="28" spans="2:8" x14ac:dyDescent="0.2">
      <c r="B28" t="s">
        <v>2048</v>
      </c>
      <c r="C28" t="s">
        <v>2081</v>
      </c>
      <c r="D28" t="s">
        <v>2050</v>
      </c>
      <c r="E28" s="91" t="s">
        <v>2051</v>
      </c>
      <c r="F28" s="91" t="s">
        <v>2064</v>
      </c>
      <c r="G28" s="92">
        <v>29625</v>
      </c>
      <c r="H28" t="s">
        <v>2084</v>
      </c>
    </row>
    <row r="29" spans="2:8" x14ac:dyDescent="0.2">
      <c r="B29" t="s">
        <v>2048</v>
      </c>
      <c r="C29" t="s">
        <v>2081</v>
      </c>
      <c r="D29" t="s">
        <v>2050</v>
      </c>
      <c r="E29" s="91" t="s">
        <v>2059</v>
      </c>
      <c r="F29" s="91" t="s">
        <v>2062</v>
      </c>
      <c r="G29" s="92">
        <v>214</v>
      </c>
      <c r="H29" t="s">
        <v>2085</v>
      </c>
    </row>
    <row r="30" spans="2:8" x14ac:dyDescent="0.2">
      <c r="B30" t="s">
        <v>2048</v>
      </c>
      <c r="C30" t="s">
        <v>2086</v>
      </c>
      <c r="D30" t="s">
        <v>2050</v>
      </c>
      <c r="E30" s="91" t="s">
        <v>2059</v>
      </c>
      <c r="F30" s="91" t="s">
        <v>2062</v>
      </c>
      <c r="G30" s="92">
        <v>214</v>
      </c>
      <c r="H30" t="s">
        <v>2087</v>
      </c>
    </row>
    <row r="31" spans="2:8" x14ac:dyDescent="0.2">
      <c r="B31" t="s">
        <v>2048</v>
      </c>
      <c r="C31" t="s">
        <v>2086</v>
      </c>
      <c r="D31" t="s">
        <v>2050</v>
      </c>
      <c r="E31" s="91" t="s">
        <v>2051</v>
      </c>
      <c r="F31" s="91" t="s">
        <v>2057</v>
      </c>
      <c r="G31" s="92">
        <v>1896</v>
      </c>
      <c r="H31" t="s">
        <v>2082</v>
      </c>
    </row>
    <row r="32" spans="2:8" x14ac:dyDescent="0.2">
      <c r="B32" t="s">
        <v>2048</v>
      </c>
      <c r="C32" t="s">
        <v>2088</v>
      </c>
      <c r="D32" t="s">
        <v>2050</v>
      </c>
      <c r="E32" s="91" t="s">
        <v>2051</v>
      </c>
      <c r="F32" s="91" t="s">
        <v>2057</v>
      </c>
      <c r="G32" s="92">
        <v>1896</v>
      </c>
      <c r="H32" t="s">
        <v>2082</v>
      </c>
    </row>
    <row r="33" spans="1:8" x14ac:dyDescent="0.2">
      <c r="B33" t="s">
        <v>2048</v>
      </c>
      <c r="C33" t="s">
        <v>2088</v>
      </c>
      <c r="D33" t="s">
        <v>2050</v>
      </c>
      <c r="E33" s="91" t="s">
        <v>2059</v>
      </c>
      <c r="F33" s="91" t="s">
        <v>2060</v>
      </c>
      <c r="G33" s="92">
        <v>6493</v>
      </c>
      <c r="H33" t="s">
        <v>2089</v>
      </c>
    </row>
    <row r="34" spans="1:8" x14ac:dyDescent="0.2">
      <c r="B34" t="s">
        <v>2048</v>
      </c>
      <c r="C34" t="s">
        <v>2088</v>
      </c>
      <c r="D34" t="s">
        <v>2050</v>
      </c>
      <c r="E34" s="91" t="s">
        <v>2069</v>
      </c>
      <c r="F34" s="91" t="s">
        <v>2090</v>
      </c>
      <c r="G34" s="92">
        <v>3508</v>
      </c>
      <c r="H34" t="s">
        <v>2091</v>
      </c>
    </row>
    <row r="35" spans="1:8" x14ac:dyDescent="0.2">
      <c r="B35" t="s">
        <v>2048</v>
      </c>
      <c r="C35" t="s">
        <v>776</v>
      </c>
      <c r="D35" t="s">
        <v>2092</v>
      </c>
      <c r="E35" s="91" t="s">
        <v>2069</v>
      </c>
      <c r="F35" s="91" t="s">
        <v>2093</v>
      </c>
      <c r="G35" s="92">
        <v>1844</v>
      </c>
      <c r="H35" t="s">
        <v>2094</v>
      </c>
    </row>
    <row r="36" spans="1:8" x14ac:dyDescent="0.2">
      <c r="B36" t="s">
        <v>2048</v>
      </c>
      <c r="C36" t="s">
        <v>2049</v>
      </c>
      <c r="D36" t="s">
        <v>2092</v>
      </c>
      <c r="E36" s="91" t="s">
        <v>2069</v>
      </c>
      <c r="F36" s="91" t="s">
        <v>2052</v>
      </c>
      <c r="G36" s="92">
        <v>20254</v>
      </c>
      <c r="H36" t="s">
        <v>2095</v>
      </c>
    </row>
    <row r="37" spans="1:8" x14ac:dyDescent="0.2">
      <c r="B37" t="s">
        <v>2048</v>
      </c>
      <c r="C37" t="s">
        <v>2049</v>
      </c>
      <c r="D37" t="s">
        <v>2092</v>
      </c>
      <c r="E37" s="91" t="s">
        <v>2069</v>
      </c>
      <c r="F37" s="91" t="s">
        <v>2052</v>
      </c>
      <c r="G37" s="215">
        <v>13694</v>
      </c>
      <c r="H37" t="s">
        <v>2096</v>
      </c>
    </row>
    <row r="38" spans="1:8" x14ac:dyDescent="0.2">
      <c r="A38" s="306"/>
      <c r="B38" s="206" t="s">
        <v>2048</v>
      </c>
      <c r="C38" t="s">
        <v>2075</v>
      </c>
      <c r="D38" t="s">
        <v>2092</v>
      </c>
      <c r="E38" s="91" t="s">
        <v>2069</v>
      </c>
      <c r="F38" s="91" t="s">
        <v>2052</v>
      </c>
      <c r="G38" s="215">
        <v>954923</v>
      </c>
      <c r="H38" t="s">
        <v>2097</v>
      </c>
    </row>
    <row r="39" spans="1:8" x14ac:dyDescent="0.2">
      <c r="A39" s="306"/>
      <c r="B39" s="206" t="s">
        <v>2048</v>
      </c>
      <c r="C39" t="s">
        <v>2075</v>
      </c>
      <c r="D39" t="s">
        <v>2092</v>
      </c>
      <c r="E39" s="91" t="s">
        <v>2069</v>
      </c>
      <c r="F39" s="91" t="s">
        <v>2098</v>
      </c>
      <c r="G39" s="215">
        <v>95435</v>
      </c>
      <c r="H39" t="s">
        <v>2099</v>
      </c>
    </row>
    <row r="40" spans="1:8" x14ac:dyDescent="0.2">
      <c r="B40" t="s">
        <v>2048</v>
      </c>
      <c r="C40" t="s">
        <v>2075</v>
      </c>
      <c r="D40" t="s">
        <v>2092</v>
      </c>
      <c r="E40" s="91" t="s">
        <v>2069</v>
      </c>
      <c r="F40" s="91" t="s">
        <v>2100</v>
      </c>
      <c r="G40" s="215">
        <v>27850</v>
      </c>
      <c r="H40" t="s">
        <v>2101</v>
      </c>
    </row>
    <row r="41" spans="1:8" x14ac:dyDescent="0.2">
      <c r="B41" t="s">
        <v>2048</v>
      </c>
      <c r="C41" t="s">
        <v>2075</v>
      </c>
      <c r="D41" t="s">
        <v>2092</v>
      </c>
      <c r="E41" s="91" t="s">
        <v>2069</v>
      </c>
      <c r="F41" s="91" t="s">
        <v>2102</v>
      </c>
      <c r="G41" s="215">
        <v>119245</v>
      </c>
      <c r="H41" t="s">
        <v>2103</v>
      </c>
    </row>
    <row r="42" spans="1:8" x14ac:dyDescent="0.2">
      <c r="B42" t="s">
        <v>2048</v>
      </c>
      <c r="C42" t="s">
        <v>2075</v>
      </c>
      <c r="D42" t="s">
        <v>2092</v>
      </c>
      <c r="E42" s="91" t="s">
        <v>2069</v>
      </c>
      <c r="F42" s="91" t="s">
        <v>2102</v>
      </c>
      <c r="G42" s="215">
        <v>141513</v>
      </c>
      <c r="H42" t="s">
        <v>2104</v>
      </c>
    </row>
    <row r="43" spans="1:8" x14ac:dyDescent="0.2">
      <c r="B43" t="s">
        <v>2048</v>
      </c>
      <c r="C43" t="s">
        <v>1127</v>
      </c>
      <c r="D43" t="s">
        <v>2092</v>
      </c>
      <c r="E43" s="91" t="s">
        <v>2069</v>
      </c>
      <c r="F43" s="91" t="s">
        <v>2060</v>
      </c>
      <c r="G43" s="215">
        <v>10431</v>
      </c>
      <c r="H43" t="s">
        <v>2105</v>
      </c>
    </row>
    <row r="44" spans="1:8" x14ac:dyDescent="0.2">
      <c r="B44" t="s">
        <v>2048</v>
      </c>
      <c r="C44" t="s">
        <v>1127</v>
      </c>
      <c r="D44" t="s">
        <v>2092</v>
      </c>
      <c r="E44" s="91" t="s">
        <v>2069</v>
      </c>
      <c r="F44" s="91" t="s">
        <v>2106</v>
      </c>
      <c r="G44" s="215">
        <v>229270</v>
      </c>
      <c r="H44" t="s">
        <v>2107</v>
      </c>
    </row>
    <row r="45" spans="1:8" x14ac:dyDescent="0.2">
      <c r="B45" t="s">
        <v>2048</v>
      </c>
      <c r="C45" t="s">
        <v>2081</v>
      </c>
      <c r="D45" t="s">
        <v>2092</v>
      </c>
      <c r="E45" s="91" t="s">
        <v>2108</v>
      </c>
      <c r="F45" s="91" t="s">
        <v>2057</v>
      </c>
      <c r="G45" s="215">
        <v>59623</v>
      </c>
      <c r="H45" t="s">
        <v>2109</v>
      </c>
    </row>
    <row r="46" spans="1:8" x14ac:dyDescent="0.2">
      <c r="B46" t="s">
        <v>2048</v>
      </c>
      <c r="C46" t="s">
        <v>2081</v>
      </c>
      <c r="D46" t="s">
        <v>2092</v>
      </c>
      <c r="E46" s="91" t="s">
        <v>2069</v>
      </c>
      <c r="F46" s="91" t="s">
        <v>2110</v>
      </c>
      <c r="G46" s="215">
        <v>68241</v>
      </c>
      <c r="H46" t="s">
        <v>2111</v>
      </c>
    </row>
    <row r="47" spans="1:8" x14ac:dyDescent="0.2">
      <c r="B47" t="s">
        <v>2048</v>
      </c>
      <c r="C47" t="s">
        <v>2081</v>
      </c>
      <c r="D47" t="s">
        <v>2092</v>
      </c>
      <c r="E47" s="91" t="s">
        <v>2069</v>
      </c>
      <c r="F47" s="91" t="s">
        <v>2112</v>
      </c>
      <c r="G47" s="215">
        <v>37897</v>
      </c>
      <c r="H47" t="s">
        <v>2113</v>
      </c>
    </row>
    <row r="48" spans="1:8" x14ac:dyDescent="0.2">
      <c r="B48" t="s">
        <v>2048</v>
      </c>
      <c r="C48" t="s">
        <v>2081</v>
      </c>
      <c r="D48" t="s">
        <v>2092</v>
      </c>
      <c r="E48" s="91" t="s">
        <v>2069</v>
      </c>
      <c r="F48" s="91" t="s">
        <v>2052</v>
      </c>
      <c r="G48" s="215">
        <v>29202</v>
      </c>
      <c r="H48" t="s">
        <v>2096</v>
      </c>
    </row>
    <row r="49" spans="1:8" x14ac:dyDescent="0.2">
      <c r="A49" s="306"/>
      <c r="B49" t="s">
        <v>2048</v>
      </c>
      <c r="C49" t="s">
        <v>2081</v>
      </c>
      <c r="D49" t="s">
        <v>2092</v>
      </c>
      <c r="E49" s="91" t="s">
        <v>2069</v>
      </c>
      <c r="F49" s="91" t="s">
        <v>2052</v>
      </c>
      <c r="G49" s="215">
        <v>397000</v>
      </c>
      <c r="H49" t="s">
        <v>2114</v>
      </c>
    </row>
    <row r="50" spans="1:8" x14ac:dyDescent="0.2">
      <c r="A50" s="306"/>
      <c r="B50" s="206" t="s">
        <v>2048</v>
      </c>
      <c r="C50" t="s">
        <v>2081</v>
      </c>
      <c r="D50" t="s">
        <v>2092</v>
      </c>
      <c r="E50" s="91" t="s">
        <v>2069</v>
      </c>
      <c r="F50" s="91" t="s">
        <v>2098</v>
      </c>
      <c r="G50" s="215">
        <v>52127</v>
      </c>
      <c r="H50" t="s">
        <v>2099</v>
      </c>
    </row>
    <row r="51" spans="1:8" x14ac:dyDescent="0.2">
      <c r="B51" t="s">
        <v>2048</v>
      </c>
      <c r="C51" t="s">
        <v>2086</v>
      </c>
      <c r="D51" t="s">
        <v>2092</v>
      </c>
      <c r="E51" s="91" t="s">
        <v>2115</v>
      </c>
      <c r="F51" s="91" t="s">
        <v>2106</v>
      </c>
      <c r="G51" s="215">
        <v>396</v>
      </c>
      <c r="H51" t="s">
        <v>2116</v>
      </c>
    </row>
    <row r="52" spans="1:8" x14ac:dyDescent="0.2">
      <c r="B52" t="s">
        <v>2048</v>
      </c>
      <c r="C52" t="s">
        <v>2088</v>
      </c>
      <c r="D52" t="s">
        <v>2092</v>
      </c>
      <c r="E52" s="91" t="s">
        <v>2069</v>
      </c>
      <c r="F52" s="91" t="s">
        <v>2102</v>
      </c>
      <c r="G52" s="215">
        <v>25875</v>
      </c>
      <c r="H52" t="s">
        <v>2117</v>
      </c>
    </row>
    <row r="53" spans="1:8" x14ac:dyDescent="0.2">
      <c r="B53" t="s">
        <v>2048</v>
      </c>
      <c r="C53" t="s">
        <v>2088</v>
      </c>
      <c r="D53" t="s">
        <v>2092</v>
      </c>
      <c r="E53" s="91" t="s">
        <v>2118</v>
      </c>
      <c r="F53" s="91" t="s">
        <v>2100</v>
      </c>
      <c r="G53" s="215">
        <v>8767</v>
      </c>
      <c r="H53" t="s">
        <v>2119</v>
      </c>
    </row>
    <row r="54" spans="1:8" ht="24" x14ac:dyDescent="0.3">
      <c r="A54" s="207"/>
      <c r="B54" s="206" t="s">
        <v>2048</v>
      </c>
      <c r="C54" t="s">
        <v>2088</v>
      </c>
      <c r="D54" t="s">
        <v>2092</v>
      </c>
      <c r="E54" s="91" t="s">
        <v>2069</v>
      </c>
      <c r="F54" s="91" t="s">
        <v>2052</v>
      </c>
      <c r="G54" s="215">
        <f>110429+289571</f>
        <v>400000</v>
      </c>
      <c r="H54" t="s">
        <v>2114</v>
      </c>
    </row>
    <row r="55" spans="1:8" x14ac:dyDescent="0.2">
      <c r="B55" s="206" t="s">
        <v>2048</v>
      </c>
      <c r="C55" t="s">
        <v>2088</v>
      </c>
      <c r="D55" t="s">
        <v>2092</v>
      </c>
      <c r="E55" s="91" t="s">
        <v>2069</v>
      </c>
      <c r="F55" s="91" t="s">
        <v>2112</v>
      </c>
      <c r="G55" s="215">
        <v>75396</v>
      </c>
      <c r="H55" t="s">
        <v>2120</v>
      </c>
    </row>
    <row r="56" spans="1:8" ht="21" x14ac:dyDescent="0.25">
      <c r="A56" s="109"/>
      <c r="B56" s="206" t="s">
        <v>2048</v>
      </c>
      <c r="C56" t="s">
        <v>2088</v>
      </c>
      <c r="D56" t="s">
        <v>2092</v>
      </c>
      <c r="E56" s="91" t="s">
        <v>2069</v>
      </c>
      <c r="F56" s="91" t="s">
        <v>2052</v>
      </c>
      <c r="G56" s="215">
        <v>32839</v>
      </c>
      <c r="H56" t="s">
        <v>2096</v>
      </c>
    </row>
    <row r="57" spans="1:8" ht="21" x14ac:dyDescent="0.25">
      <c r="A57" s="109"/>
      <c r="B57" s="206" t="s">
        <v>2048</v>
      </c>
      <c r="C57" t="s">
        <v>2088</v>
      </c>
      <c r="D57" t="s">
        <v>2050</v>
      </c>
      <c r="E57" s="91" t="s">
        <v>2069</v>
      </c>
      <c r="F57" s="91" t="s">
        <v>2121</v>
      </c>
      <c r="G57" s="215">
        <v>169598</v>
      </c>
      <c r="H57" t="s">
        <v>2122</v>
      </c>
    </row>
    <row r="58" spans="1:8" ht="21" x14ac:dyDescent="0.25">
      <c r="A58" s="109"/>
      <c r="B58" s="206" t="s">
        <v>2048</v>
      </c>
      <c r="C58" t="s">
        <v>2088</v>
      </c>
      <c r="D58" t="s">
        <v>2050</v>
      </c>
      <c r="E58" s="91" t="s">
        <v>2069</v>
      </c>
      <c r="F58" s="91" t="s">
        <v>2123</v>
      </c>
      <c r="G58" s="215">
        <v>530595</v>
      </c>
      <c r="H58" t="s">
        <v>2124</v>
      </c>
    </row>
    <row r="59" spans="1:8" x14ac:dyDescent="0.2">
      <c r="B59" s="206" t="s">
        <v>2048</v>
      </c>
      <c r="C59" t="s">
        <v>776</v>
      </c>
      <c r="D59" t="s">
        <v>2092</v>
      </c>
      <c r="E59" s="91" t="s">
        <v>2115</v>
      </c>
      <c r="F59" s="91" t="s">
        <v>2125</v>
      </c>
      <c r="G59" s="215">
        <v>2700</v>
      </c>
      <c r="H59" t="s">
        <v>2126</v>
      </c>
    </row>
    <row r="60" spans="1:8" x14ac:dyDescent="0.2">
      <c r="B60" s="206" t="s">
        <v>2048</v>
      </c>
      <c r="C60" t="s">
        <v>776</v>
      </c>
      <c r="D60" t="s">
        <v>2092</v>
      </c>
      <c r="E60" s="91" t="s">
        <v>2069</v>
      </c>
      <c r="F60" s="91" t="s">
        <v>2102</v>
      </c>
      <c r="G60" s="215">
        <v>4124</v>
      </c>
      <c r="H60" t="s">
        <v>2117</v>
      </c>
    </row>
    <row r="61" spans="1:8" x14ac:dyDescent="0.2">
      <c r="A61" s="306"/>
      <c r="B61" s="206" t="s">
        <v>2048</v>
      </c>
      <c r="C61" t="s">
        <v>2049</v>
      </c>
      <c r="D61" t="s">
        <v>2127</v>
      </c>
      <c r="E61" s="91" t="s">
        <v>2069</v>
      </c>
      <c r="F61" s="91" t="s">
        <v>2052</v>
      </c>
      <c r="G61" s="215">
        <v>717634</v>
      </c>
      <c r="H61" t="s">
        <v>2114</v>
      </c>
    </row>
    <row r="62" spans="1:8" x14ac:dyDescent="0.2">
      <c r="A62" s="306"/>
      <c r="B62" s="206" t="s">
        <v>2048</v>
      </c>
      <c r="C62" t="s">
        <v>2049</v>
      </c>
      <c r="D62" t="s">
        <v>2127</v>
      </c>
      <c r="E62" s="91" t="s">
        <v>2069</v>
      </c>
      <c r="F62" s="91" t="s">
        <v>2098</v>
      </c>
      <c r="G62" s="215">
        <v>9218</v>
      </c>
      <c r="H62" t="s">
        <v>2128</v>
      </c>
    </row>
    <row r="63" spans="1:8" x14ac:dyDescent="0.2">
      <c r="B63" s="206" t="s">
        <v>2048</v>
      </c>
      <c r="C63" t="s">
        <v>2049</v>
      </c>
      <c r="D63" t="s">
        <v>2127</v>
      </c>
      <c r="E63" s="91" t="s">
        <v>2069</v>
      </c>
      <c r="F63" s="91" t="s">
        <v>2060</v>
      </c>
      <c r="G63" s="215">
        <v>10943</v>
      </c>
      <c r="H63" t="s">
        <v>2105</v>
      </c>
    </row>
    <row r="64" spans="1:8" x14ac:dyDescent="0.2">
      <c r="B64" s="206" t="s">
        <v>2048</v>
      </c>
      <c r="C64" t="s">
        <v>2049</v>
      </c>
      <c r="D64" t="s">
        <v>2127</v>
      </c>
      <c r="E64" s="91" t="s">
        <v>2069</v>
      </c>
      <c r="F64" s="91" t="s">
        <v>2129</v>
      </c>
      <c r="G64" s="215">
        <v>143577</v>
      </c>
      <c r="H64" t="s">
        <v>2130</v>
      </c>
    </row>
    <row r="65" spans="1:9" x14ac:dyDescent="0.2">
      <c r="B65" s="206" t="s">
        <v>2048</v>
      </c>
      <c r="C65" t="s">
        <v>2049</v>
      </c>
      <c r="D65" t="s">
        <v>2127</v>
      </c>
      <c r="E65" s="91" t="s">
        <v>2069</v>
      </c>
      <c r="F65" s="91" t="s">
        <v>2125</v>
      </c>
      <c r="G65" s="215">
        <v>11642</v>
      </c>
      <c r="H65" t="s">
        <v>2131</v>
      </c>
    </row>
    <row r="66" spans="1:9" x14ac:dyDescent="0.2">
      <c r="B66" s="206" t="s">
        <v>2048</v>
      </c>
      <c r="C66" t="s">
        <v>2049</v>
      </c>
      <c r="D66" t="s">
        <v>2127</v>
      </c>
      <c r="E66" s="91" t="s">
        <v>2132</v>
      </c>
      <c r="F66" s="91" t="s">
        <v>2110</v>
      </c>
      <c r="G66" s="215">
        <v>886</v>
      </c>
      <c r="H66" t="s">
        <v>2133</v>
      </c>
    </row>
    <row r="67" spans="1:9" x14ac:dyDescent="0.2">
      <c r="A67" s="306"/>
      <c r="B67" s="206" t="s">
        <v>2048</v>
      </c>
      <c r="C67" t="s">
        <v>2049</v>
      </c>
      <c r="D67" t="s">
        <v>2127</v>
      </c>
      <c r="E67" s="91" t="s">
        <v>2069</v>
      </c>
      <c r="F67" s="91" t="s">
        <v>2134</v>
      </c>
      <c r="G67" s="215">
        <v>25439</v>
      </c>
      <c r="H67" t="s">
        <v>2135</v>
      </c>
    </row>
    <row r="68" spans="1:9" x14ac:dyDescent="0.2">
      <c r="A68" s="306"/>
      <c r="B68" s="206" t="s">
        <v>2048</v>
      </c>
      <c r="C68" t="s">
        <v>2049</v>
      </c>
      <c r="D68" t="s">
        <v>2127</v>
      </c>
      <c r="E68" s="91" t="s">
        <v>2069</v>
      </c>
      <c r="F68" s="91" t="s">
        <v>2098</v>
      </c>
      <c r="G68" s="215">
        <v>86480</v>
      </c>
      <c r="H68" t="s">
        <v>2099</v>
      </c>
    </row>
    <row r="69" spans="1:9" x14ac:dyDescent="0.2">
      <c r="B69" s="206" t="s">
        <v>2048</v>
      </c>
      <c r="C69" t="s">
        <v>2049</v>
      </c>
      <c r="D69" t="s">
        <v>2127</v>
      </c>
      <c r="E69" s="91" t="s">
        <v>2069</v>
      </c>
      <c r="F69" s="91" t="s">
        <v>2060</v>
      </c>
      <c r="G69" s="215">
        <v>8195</v>
      </c>
      <c r="H69" t="s">
        <v>2136</v>
      </c>
    </row>
    <row r="70" spans="1:9" x14ac:dyDescent="0.2">
      <c r="B70" s="206" t="s">
        <v>2048</v>
      </c>
      <c r="C70" t="s">
        <v>2075</v>
      </c>
      <c r="D70" t="s">
        <v>2127</v>
      </c>
      <c r="E70" s="91" t="s">
        <v>2069</v>
      </c>
      <c r="F70" s="91" t="s">
        <v>2060</v>
      </c>
      <c r="G70" s="215">
        <v>15647</v>
      </c>
      <c r="H70" t="s">
        <v>2105</v>
      </c>
      <c r="I70" s="208"/>
    </row>
    <row r="71" spans="1:9" ht="21" x14ac:dyDescent="0.25">
      <c r="A71" s="109"/>
      <c r="B71" s="206" t="s">
        <v>2048</v>
      </c>
      <c r="C71" t="s">
        <v>2075</v>
      </c>
      <c r="D71" t="s">
        <v>2127</v>
      </c>
      <c r="E71" s="91" t="s">
        <v>2069</v>
      </c>
      <c r="F71" s="91" t="s">
        <v>2052</v>
      </c>
      <c r="G71" s="215">
        <v>656433</v>
      </c>
      <c r="H71" t="s">
        <v>2137</v>
      </c>
    </row>
    <row r="72" spans="1:9" x14ac:dyDescent="0.2">
      <c r="B72" s="206" t="s">
        <v>2048</v>
      </c>
      <c r="C72" t="s">
        <v>2075</v>
      </c>
      <c r="D72" t="s">
        <v>2127</v>
      </c>
      <c r="E72" s="91" t="s">
        <v>2069</v>
      </c>
      <c r="F72" s="91" t="s">
        <v>2129</v>
      </c>
      <c r="G72" s="215">
        <v>193774</v>
      </c>
      <c r="H72" t="s">
        <v>2130</v>
      </c>
    </row>
    <row r="73" spans="1:9" x14ac:dyDescent="0.2">
      <c r="B73" s="206" t="s">
        <v>2048</v>
      </c>
      <c r="C73" t="s">
        <v>2075</v>
      </c>
      <c r="D73" t="s">
        <v>2127</v>
      </c>
      <c r="E73" s="91" t="s">
        <v>2132</v>
      </c>
      <c r="F73" s="91" t="s">
        <v>2110</v>
      </c>
      <c r="G73" s="215">
        <v>1256</v>
      </c>
      <c r="H73" t="s">
        <v>2133</v>
      </c>
    </row>
    <row r="74" spans="1:9" x14ac:dyDescent="0.2">
      <c r="B74" s="206" t="s">
        <v>2048</v>
      </c>
      <c r="C74" t="s">
        <v>2075</v>
      </c>
      <c r="D74" t="s">
        <v>2127</v>
      </c>
      <c r="E74" s="91" t="s">
        <v>2069</v>
      </c>
      <c r="F74" s="91" t="s">
        <v>2060</v>
      </c>
      <c r="G74" s="215">
        <v>19710</v>
      </c>
      <c r="H74" t="s">
        <v>2138</v>
      </c>
    </row>
    <row r="75" spans="1:9" x14ac:dyDescent="0.2">
      <c r="B75" s="206" t="s">
        <v>2048</v>
      </c>
      <c r="C75" t="s">
        <v>2075</v>
      </c>
      <c r="D75" t="s">
        <v>2127</v>
      </c>
      <c r="E75" s="91" t="s">
        <v>2069</v>
      </c>
      <c r="F75" s="91" t="s">
        <v>2060</v>
      </c>
      <c r="G75" s="215">
        <v>8195</v>
      </c>
      <c r="H75" t="s">
        <v>2136</v>
      </c>
    </row>
    <row r="76" spans="1:9" x14ac:dyDescent="0.2">
      <c r="B76" s="206" t="s">
        <v>2048</v>
      </c>
      <c r="C76" t="s">
        <v>2075</v>
      </c>
      <c r="D76" t="s">
        <v>2127</v>
      </c>
      <c r="E76" s="91" t="s">
        <v>2069</v>
      </c>
      <c r="F76" s="91" t="s">
        <v>2110</v>
      </c>
      <c r="G76" s="215">
        <v>58731</v>
      </c>
      <c r="H76" t="s">
        <v>2139</v>
      </c>
    </row>
    <row r="77" spans="1:9" x14ac:dyDescent="0.2">
      <c r="B77" s="206" t="s">
        <v>2048</v>
      </c>
      <c r="C77" t="s">
        <v>2075</v>
      </c>
      <c r="D77" t="s">
        <v>2127</v>
      </c>
      <c r="E77" s="91" t="s">
        <v>2079</v>
      </c>
      <c r="F77" s="91" t="s">
        <v>2106</v>
      </c>
      <c r="G77" s="215">
        <v>451547</v>
      </c>
      <c r="H77" t="s">
        <v>2140</v>
      </c>
    </row>
    <row r="78" spans="1:9" x14ac:dyDescent="0.2">
      <c r="B78" s="206" t="s">
        <v>2048</v>
      </c>
      <c r="C78" t="s">
        <v>2075</v>
      </c>
      <c r="D78" t="s">
        <v>2127</v>
      </c>
      <c r="E78" s="91" t="s">
        <v>2069</v>
      </c>
      <c r="F78" s="91" t="s">
        <v>2057</v>
      </c>
      <c r="G78" s="215">
        <v>300306</v>
      </c>
      <c r="H78" t="s">
        <v>2141</v>
      </c>
    </row>
    <row r="79" spans="1:9" x14ac:dyDescent="0.2">
      <c r="B79" s="206" t="s">
        <v>2048</v>
      </c>
      <c r="C79" t="s">
        <v>2075</v>
      </c>
      <c r="D79" t="s">
        <v>2127</v>
      </c>
      <c r="E79" s="91" t="s">
        <v>2069</v>
      </c>
      <c r="F79" s="91" t="s">
        <v>2057</v>
      </c>
      <c r="G79" s="215">
        <v>313786</v>
      </c>
      <c r="H79" t="s">
        <v>2142</v>
      </c>
    </row>
    <row r="80" spans="1:9" x14ac:dyDescent="0.2">
      <c r="B80" t="s">
        <v>2048</v>
      </c>
      <c r="C80" t="s">
        <v>2075</v>
      </c>
      <c r="D80" t="s">
        <v>2127</v>
      </c>
      <c r="E80" s="91" t="s">
        <v>2069</v>
      </c>
      <c r="F80" s="91" t="s">
        <v>2125</v>
      </c>
      <c r="G80" s="215">
        <v>29872</v>
      </c>
      <c r="H80" t="s">
        <v>2143</v>
      </c>
    </row>
    <row r="81" spans="2:8" x14ac:dyDescent="0.2">
      <c r="B81" t="s">
        <v>2048</v>
      </c>
      <c r="C81" t="s">
        <v>2075</v>
      </c>
      <c r="D81" t="s">
        <v>2127</v>
      </c>
      <c r="E81" s="91" t="s">
        <v>2069</v>
      </c>
      <c r="F81" s="91" t="s">
        <v>2144</v>
      </c>
      <c r="G81" s="215">
        <v>47148</v>
      </c>
      <c r="H81" t="s">
        <v>2145</v>
      </c>
    </row>
    <row r="82" spans="2:8" x14ac:dyDescent="0.2">
      <c r="B82" t="s">
        <v>2048</v>
      </c>
      <c r="C82" t="s">
        <v>2075</v>
      </c>
      <c r="D82" t="s">
        <v>2127</v>
      </c>
      <c r="E82" s="91" t="s">
        <v>2118</v>
      </c>
      <c r="F82" s="91" t="s">
        <v>2144</v>
      </c>
      <c r="G82" s="215">
        <v>126942</v>
      </c>
      <c r="H82" t="s">
        <v>2146</v>
      </c>
    </row>
    <row r="83" spans="2:8" x14ac:dyDescent="0.2">
      <c r="B83" t="s">
        <v>2048</v>
      </c>
      <c r="C83" t="s">
        <v>2075</v>
      </c>
      <c r="D83" t="s">
        <v>2127</v>
      </c>
      <c r="E83" s="91" t="s">
        <v>2069</v>
      </c>
      <c r="F83" s="91" t="s">
        <v>2052</v>
      </c>
      <c r="G83" s="215">
        <v>284606</v>
      </c>
      <c r="H83" t="s">
        <v>2147</v>
      </c>
    </row>
    <row r="84" spans="2:8" x14ac:dyDescent="0.2">
      <c r="B84" t="s">
        <v>2048</v>
      </c>
      <c r="C84" t="s">
        <v>1127</v>
      </c>
      <c r="D84" t="s">
        <v>2127</v>
      </c>
      <c r="E84" s="91" t="s">
        <v>2069</v>
      </c>
      <c r="F84" s="91" t="s">
        <v>2125</v>
      </c>
      <c r="G84" s="215">
        <v>27309</v>
      </c>
      <c r="H84" t="s">
        <v>2131</v>
      </c>
    </row>
    <row r="85" spans="2:8" x14ac:dyDescent="0.2">
      <c r="B85" t="s">
        <v>2048</v>
      </c>
      <c r="C85" t="s">
        <v>1127</v>
      </c>
      <c r="D85" t="s">
        <v>2127</v>
      </c>
      <c r="E85" s="91" t="s">
        <v>2069</v>
      </c>
      <c r="F85" s="91" t="s">
        <v>2060</v>
      </c>
      <c r="G85" s="215">
        <v>5247</v>
      </c>
      <c r="H85" t="s">
        <v>2148</v>
      </c>
    </row>
    <row r="86" spans="2:8" x14ac:dyDescent="0.2">
      <c r="B86" t="s">
        <v>2048</v>
      </c>
      <c r="C86" t="s">
        <v>1127</v>
      </c>
      <c r="D86" t="s">
        <v>2127</v>
      </c>
      <c r="E86" s="91" t="s">
        <v>2069</v>
      </c>
      <c r="F86" s="91" t="s">
        <v>2090</v>
      </c>
      <c r="G86" s="215">
        <v>3269</v>
      </c>
      <c r="H86" t="s">
        <v>2149</v>
      </c>
    </row>
    <row r="87" spans="2:8" x14ac:dyDescent="0.2">
      <c r="B87" t="s">
        <v>2048</v>
      </c>
      <c r="C87" t="s">
        <v>1127</v>
      </c>
      <c r="D87" t="s">
        <v>2127</v>
      </c>
      <c r="E87" s="91" t="s">
        <v>2069</v>
      </c>
      <c r="F87" s="91" t="s">
        <v>2060</v>
      </c>
      <c r="G87" s="215">
        <v>6370</v>
      </c>
      <c r="H87" t="s">
        <v>2150</v>
      </c>
    </row>
    <row r="88" spans="2:8" x14ac:dyDescent="0.2">
      <c r="B88" t="s">
        <v>2048</v>
      </c>
      <c r="C88" t="s">
        <v>1127</v>
      </c>
      <c r="D88" t="s">
        <v>2127</v>
      </c>
      <c r="E88" s="91" t="s">
        <v>2069</v>
      </c>
      <c r="F88" s="91" t="s">
        <v>2129</v>
      </c>
      <c r="G88" s="215">
        <v>183860</v>
      </c>
      <c r="H88" t="s">
        <v>2130</v>
      </c>
    </row>
    <row r="89" spans="2:8" x14ac:dyDescent="0.2">
      <c r="B89" t="s">
        <v>2048</v>
      </c>
      <c r="C89" t="s">
        <v>1127</v>
      </c>
      <c r="D89" t="s">
        <v>2127</v>
      </c>
      <c r="E89" s="91" t="s">
        <v>2069</v>
      </c>
      <c r="F89" s="91" t="s">
        <v>2057</v>
      </c>
      <c r="G89" s="215">
        <v>69048</v>
      </c>
      <c r="H89" t="s">
        <v>2141</v>
      </c>
    </row>
    <row r="90" spans="2:8" x14ac:dyDescent="0.2">
      <c r="B90" t="s">
        <v>2048</v>
      </c>
      <c r="C90" t="s">
        <v>1127</v>
      </c>
      <c r="D90" t="s">
        <v>2127</v>
      </c>
      <c r="E90" s="91" t="s">
        <v>2069</v>
      </c>
      <c r="F90" s="91" t="s">
        <v>2057</v>
      </c>
      <c r="G90" s="215">
        <v>115039</v>
      </c>
      <c r="H90" t="s">
        <v>2142</v>
      </c>
    </row>
    <row r="91" spans="2:8" x14ac:dyDescent="0.2">
      <c r="B91" t="s">
        <v>2048</v>
      </c>
      <c r="C91" t="s">
        <v>1127</v>
      </c>
      <c r="D91" t="s">
        <v>2127</v>
      </c>
      <c r="E91" s="91" t="s">
        <v>2069</v>
      </c>
      <c r="F91" s="91" t="s">
        <v>90</v>
      </c>
      <c r="G91" s="215">
        <v>852</v>
      </c>
      <c r="H91" t="s">
        <v>2151</v>
      </c>
    </row>
    <row r="92" spans="2:8" x14ac:dyDescent="0.2">
      <c r="B92" t="s">
        <v>2048</v>
      </c>
      <c r="C92" t="s">
        <v>1127</v>
      </c>
      <c r="D92" t="s">
        <v>2127</v>
      </c>
      <c r="E92" s="91" t="s">
        <v>2069</v>
      </c>
      <c r="F92" s="91" t="s">
        <v>2060</v>
      </c>
      <c r="G92" s="215">
        <v>1262</v>
      </c>
      <c r="H92" t="s">
        <v>2152</v>
      </c>
    </row>
    <row r="93" spans="2:8" x14ac:dyDescent="0.2">
      <c r="B93" t="s">
        <v>2048</v>
      </c>
      <c r="C93" t="s">
        <v>2081</v>
      </c>
      <c r="D93" t="s">
        <v>2127</v>
      </c>
      <c r="E93" s="91" t="s">
        <v>2069</v>
      </c>
      <c r="F93" s="91" t="s">
        <v>2102</v>
      </c>
      <c r="G93" s="215">
        <v>61368</v>
      </c>
      <c r="H93" t="s">
        <v>2117</v>
      </c>
    </row>
    <row r="94" spans="2:8" x14ac:dyDescent="0.2">
      <c r="B94" t="s">
        <v>2048</v>
      </c>
      <c r="C94" t="s">
        <v>2081</v>
      </c>
      <c r="D94" t="s">
        <v>2127</v>
      </c>
      <c r="E94" s="91" t="s">
        <v>2069</v>
      </c>
      <c r="F94" s="91" t="s">
        <v>2057</v>
      </c>
      <c r="G94" s="215">
        <v>85385</v>
      </c>
      <c r="H94" t="s">
        <v>2141</v>
      </c>
    </row>
    <row r="95" spans="2:8" x14ac:dyDescent="0.2">
      <c r="B95" t="s">
        <v>2048</v>
      </c>
      <c r="C95" t="s">
        <v>2081</v>
      </c>
      <c r="D95" t="s">
        <v>2127</v>
      </c>
      <c r="E95" s="91" t="s">
        <v>2079</v>
      </c>
      <c r="F95" s="91" t="s">
        <v>90</v>
      </c>
      <c r="G95" s="215">
        <v>30133</v>
      </c>
      <c r="H95" t="s">
        <v>2153</v>
      </c>
    </row>
    <row r="96" spans="2:8" x14ac:dyDescent="0.2">
      <c r="B96" t="s">
        <v>2048</v>
      </c>
      <c r="C96" t="s">
        <v>2081</v>
      </c>
      <c r="D96" t="s">
        <v>2127</v>
      </c>
      <c r="E96" s="91" t="s">
        <v>2069</v>
      </c>
      <c r="F96" s="91" t="s">
        <v>2064</v>
      </c>
      <c r="G96" s="215">
        <v>4677</v>
      </c>
      <c r="H96" t="s">
        <v>2154</v>
      </c>
    </row>
    <row r="97" spans="2:9" x14ac:dyDescent="0.2">
      <c r="B97" t="s">
        <v>2048</v>
      </c>
      <c r="C97" t="s">
        <v>2081</v>
      </c>
      <c r="D97" t="s">
        <v>2127</v>
      </c>
      <c r="E97" s="91" t="s">
        <v>2118</v>
      </c>
      <c r="F97" s="91" t="s">
        <v>2144</v>
      </c>
      <c r="G97" s="215">
        <v>13912</v>
      </c>
      <c r="H97" t="s">
        <v>2155</v>
      </c>
    </row>
    <row r="98" spans="2:9" x14ac:dyDescent="0.2">
      <c r="B98" t="s">
        <v>2048</v>
      </c>
      <c r="C98" t="s">
        <v>2086</v>
      </c>
      <c r="D98" t="s">
        <v>2127</v>
      </c>
      <c r="E98" s="91" t="s">
        <v>2069</v>
      </c>
      <c r="F98" s="91" t="s">
        <v>2156</v>
      </c>
      <c r="G98" s="215">
        <v>51168</v>
      </c>
      <c r="H98" t="s">
        <v>2157</v>
      </c>
    </row>
    <row r="99" spans="2:9" x14ac:dyDescent="0.2">
      <c r="B99" t="s">
        <v>2048</v>
      </c>
      <c r="C99" t="s">
        <v>2088</v>
      </c>
      <c r="D99" t="s">
        <v>2127</v>
      </c>
      <c r="E99" s="91" t="s">
        <v>2069</v>
      </c>
      <c r="F99" s="91" t="s">
        <v>2102</v>
      </c>
      <c r="G99" s="215">
        <v>6185</v>
      </c>
      <c r="H99" t="s">
        <v>2158</v>
      </c>
    </row>
    <row r="100" spans="2:9" x14ac:dyDescent="0.2">
      <c r="B100" t="s">
        <v>2048</v>
      </c>
      <c r="C100" t="s">
        <v>2088</v>
      </c>
      <c r="D100" t="s">
        <v>2127</v>
      </c>
      <c r="E100" s="91" t="s">
        <v>2069</v>
      </c>
      <c r="F100" s="91" t="s">
        <v>2156</v>
      </c>
      <c r="G100" s="215">
        <v>52212</v>
      </c>
      <c r="H100" t="s">
        <v>2157</v>
      </c>
    </row>
    <row r="101" spans="2:9" x14ac:dyDescent="0.2">
      <c r="B101" t="s">
        <v>2048</v>
      </c>
      <c r="C101" t="s">
        <v>2088</v>
      </c>
      <c r="D101" t="s">
        <v>2127</v>
      </c>
      <c r="E101" s="91" t="s">
        <v>2115</v>
      </c>
      <c r="F101" s="91" t="s">
        <v>90</v>
      </c>
      <c r="G101" s="215">
        <v>1044</v>
      </c>
      <c r="H101" t="s">
        <v>2159</v>
      </c>
    </row>
    <row r="102" spans="2:9" x14ac:dyDescent="0.2">
      <c r="B102" t="s">
        <v>2048</v>
      </c>
      <c r="C102" t="s">
        <v>2088</v>
      </c>
      <c r="D102" t="s">
        <v>2127</v>
      </c>
      <c r="E102" s="91" t="s">
        <v>2069</v>
      </c>
      <c r="F102" s="91" t="s">
        <v>2064</v>
      </c>
      <c r="G102" s="215">
        <v>12364</v>
      </c>
      <c r="H102" t="s">
        <v>2160</v>
      </c>
      <c r="I102" s="13"/>
    </row>
    <row r="103" spans="2:9" x14ac:dyDescent="0.2">
      <c r="B103" t="s">
        <v>2048</v>
      </c>
      <c r="C103" t="s">
        <v>2088</v>
      </c>
      <c r="D103" t="s">
        <v>2127</v>
      </c>
      <c r="E103" s="91" t="s">
        <v>2115</v>
      </c>
      <c r="F103" s="91" t="s">
        <v>90</v>
      </c>
      <c r="G103" s="215">
        <v>4607</v>
      </c>
      <c r="H103" t="s">
        <v>2153</v>
      </c>
    </row>
    <row r="104" spans="2:9" x14ac:dyDescent="0.2">
      <c r="B104" t="s">
        <v>2048</v>
      </c>
      <c r="C104" t="s">
        <v>2088</v>
      </c>
      <c r="D104" t="s">
        <v>2127</v>
      </c>
      <c r="E104" s="91" t="s">
        <v>2118</v>
      </c>
      <c r="F104" s="91" t="s">
        <v>2144</v>
      </c>
      <c r="G104" s="215">
        <v>916</v>
      </c>
      <c r="H104" t="s">
        <v>2155</v>
      </c>
    </row>
    <row r="105" spans="2:9" x14ac:dyDescent="0.2">
      <c r="B105" t="s">
        <v>2048</v>
      </c>
      <c r="C105" t="s">
        <v>2088</v>
      </c>
      <c r="D105" t="s">
        <v>2127</v>
      </c>
      <c r="E105" s="91" t="s">
        <v>2118</v>
      </c>
      <c r="F105" s="91" t="s">
        <v>2161</v>
      </c>
      <c r="G105" s="215">
        <v>3695</v>
      </c>
      <c r="H105" t="s">
        <v>2162</v>
      </c>
    </row>
    <row r="106" spans="2:9" x14ac:dyDescent="0.2">
      <c r="B106" t="s">
        <v>2048</v>
      </c>
      <c r="C106" t="s">
        <v>776</v>
      </c>
      <c r="D106" t="s">
        <v>2127</v>
      </c>
      <c r="E106" s="91" t="s">
        <v>2069</v>
      </c>
      <c r="F106" s="91" t="s">
        <v>2163</v>
      </c>
      <c r="G106" s="215">
        <v>20341</v>
      </c>
      <c r="H106" t="s">
        <v>2164</v>
      </c>
    </row>
    <row r="107" spans="2:9" x14ac:dyDescent="0.2">
      <c r="B107" t="s">
        <v>2048</v>
      </c>
      <c r="C107" t="s">
        <v>776</v>
      </c>
      <c r="D107" t="s">
        <v>2127</v>
      </c>
      <c r="E107" s="91" t="s">
        <v>2069</v>
      </c>
      <c r="F107" s="91" t="s">
        <v>2057</v>
      </c>
      <c r="G107" s="215">
        <v>41215</v>
      </c>
      <c r="H107" t="s">
        <v>2141</v>
      </c>
    </row>
    <row r="108" spans="2:9" x14ac:dyDescent="0.2">
      <c r="B108" t="s">
        <v>2048</v>
      </c>
      <c r="C108" t="s">
        <v>2049</v>
      </c>
      <c r="D108" t="s">
        <v>2165</v>
      </c>
      <c r="E108" s="91" t="s">
        <v>2132</v>
      </c>
      <c r="F108" s="91" t="s">
        <v>199</v>
      </c>
      <c r="G108" s="215">
        <v>239299</v>
      </c>
      <c r="H108" t="s">
        <v>2076</v>
      </c>
    </row>
    <row r="109" spans="2:9" x14ac:dyDescent="0.2">
      <c r="B109" t="s">
        <v>2048</v>
      </c>
      <c r="C109" t="s">
        <v>2049</v>
      </c>
      <c r="D109" t="s">
        <v>2165</v>
      </c>
      <c r="E109" s="91" t="s">
        <v>2069</v>
      </c>
      <c r="F109" s="91" t="s">
        <v>2057</v>
      </c>
      <c r="G109" s="215">
        <v>116632</v>
      </c>
      <c r="H109" t="s">
        <v>2141</v>
      </c>
    </row>
    <row r="110" spans="2:9" x14ac:dyDescent="0.2">
      <c r="B110" t="s">
        <v>2048</v>
      </c>
      <c r="C110" t="s">
        <v>2049</v>
      </c>
      <c r="D110" t="s">
        <v>2165</v>
      </c>
      <c r="E110" s="91" t="s">
        <v>2069</v>
      </c>
      <c r="F110" s="91" t="s">
        <v>2057</v>
      </c>
      <c r="G110" s="215">
        <v>187100</v>
      </c>
      <c r="H110" t="s">
        <v>2142</v>
      </c>
    </row>
    <row r="111" spans="2:9" x14ac:dyDescent="0.2">
      <c r="B111" t="s">
        <v>2048</v>
      </c>
      <c r="C111" t="s">
        <v>2049</v>
      </c>
      <c r="D111" t="s">
        <v>2165</v>
      </c>
      <c r="E111" s="91" t="s">
        <v>2079</v>
      </c>
      <c r="F111" s="91" t="s">
        <v>2106</v>
      </c>
      <c r="G111" s="215">
        <v>73795</v>
      </c>
      <c r="H111" t="s">
        <v>2140</v>
      </c>
    </row>
    <row r="112" spans="2:9" x14ac:dyDescent="0.2">
      <c r="B112" t="s">
        <v>2048</v>
      </c>
      <c r="C112" t="s">
        <v>2049</v>
      </c>
      <c r="D112" t="s">
        <v>2165</v>
      </c>
      <c r="E112" s="91" t="s">
        <v>2069</v>
      </c>
      <c r="F112" s="91" t="s">
        <v>2102</v>
      </c>
      <c r="G112" s="215">
        <v>66828</v>
      </c>
      <c r="H112" t="s">
        <v>2166</v>
      </c>
    </row>
    <row r="113" spans="2:8" x14ac:dyDescent="0.2">
      <c r="B113" t="s">
        <v>2048</v>
      </c>
      <c r="C113" t="s">
        <v>2049</v>
      </c>
      <c r="D113" t="s">
        <v>2165</v>
      </c>
      <c r="E113" s="91" t="s">
        <v>2079</v>
      </c>
      <c r="F113" s="91" t="s">
        <v>2102</v>
      </c>
      <c r="G113" s="215">
        <v>56897</v>
      </c>
      <c r="H113" t="s">
        <v>2167</v>
      </c>
    </row>
    <row r="114" spans="2:8" x14ac:dyDescent="0.2">
      <c r="B114" t="s">
        <v>2048</v>
      </c>
      <c r="C114" t="s">
        <v>2075</v>
      </c>
      <c r="D114" t="s">
        <v>2165</v>
      </c>
      <c r="E114" s="91" t="s">
        <v>2069</v>
      </c>
      <c r="F114" s="91" t="s">
        <v>2102</v>
      </c>
      <c r="G114" s="215">
        <v>35208</v>
      </c>
      <c r="H114" t="s">
        <v>2117</v>
      </c>
    </row>
    <row r="115" spans="2:8" x14ac:dyDescent="0.2">
      <c r="B115" t="s">
        <v>2048</v>
      </c>
      <c r="C115" t="s">
        <v>2075</v>
      </c>
      <c r="D115" t="s">
        <v>2165</v>
      </c>
      <c r="E115" s="91" t="s">
        <v>2079</v>
      </c>
      <c r="F115" s="91" t="s">
        <v>2102</v>
      </c>
      <c r="G115" s="215">
        <v>57540</v>
      </c>
      <c r="H115" t="s">
        <v>2167</v>
      </c>
    </row>
    <row r="116" spans="2:8" x14ac:dyDescent="0.2">
      <c r="B116" t="s">
        <v>2048</v>
      </c>
      <c r="C116" t="s">
        <v>2075</v>
      </c>
      <c r="D116" t="s">
        <v>2165</v>
      </c>
      <c r="E116" s="91" t="s">
        <v>2079</v>
      </c>
      <c r="F116" s="91" t="s">
        <v>90</v>
      </c>
      <c r="G116" s="215">
        <v>41281</v>
      </c>
      <c r="H116" t="s">
        <v>2168</v>
      </c>
    </row>
    <row r="117" spans="2:8" x14ac:dyDescent="0.2">
      <c r="B117" t="s">
        <v>2048</v>
      </c>
      <c r="C117" t="s">
        <v>2075</v>
      </c>
      <c r="D117" t="s">
        <v>2165</v>
      </c>
      <c r="E117" s="91" t="s">
        <v>2069</v>
      </c>
      <c r="F117" s="91" t="s">
        <v>2102</v>
      </c>
      <c r="G117" s="215">
        <v>1236649</v>
      </c>
      <c r="H117" t="s">
        <v>2169</v>
      </c>
    </row>
    <row r="118" spans="2:8" x14ac:dyDescent="0.2">
      <c r="B118" t="s">
        <v>2048</v>
      </c>
      <c r="C118" t="s">
        <v>1127</v>
      </c>
      <c r="D118" t="s">
        <v>2165</v>
      </c>
      <c r="E118" s="91" t="s">
        <v>2132</v>
      </c>
      <c r="F118" s="91" t="s">
        <v>199</v>
      </c>
      <c r="G118" s="215">
        <v>211683</v>
      </c>
      <c r="H118" t="s">
        <v>2076</v>
      </c>
    </row>
    <row r="119" spans="2:8" x14ac:dyDescent="0.2">
      <c r="B119" t="s">
        <v>2048</v>
      </c>
      <c r="C119" t="s">
        <v>1127</v>
      </c>
      <c r="D119" t="s">
        <v>2165</v>
      </c>
      <c r="E119" s="91" t="s">
        <v>2069</v>
      </c>
      <c r="F119" s="91" t="s">
        <v>2102</v>
      </c>
      <c r="G119" s="215">
        <v>23886</v>
      </c>
      <c r="H119" t="s">
        <v>2117</v>
      </c>
    </row>
    <row r="120" spans="2:8" x14ac:dyDescent="0.2">
      <c r="B120" t="s">
        <v>2048</v>
      </c>
      <c r="C120" t="s">
        <v>1127</v>
      </c>
      <c r="D120" t="s">
        <v>2165</v>
      </c>
      <c r="E120" s="91" t="s">
        <v>2079</v>
      </c>
      <c r="F120" s="91" t="s">
        <v>90</v>
      </c>
      <c r="G120" s="215">
        <v>32047</v>
      </c>
      <c r="H120" t="s">
        <v>2170</v>
      </c>
    </row>
    <row r="121" spans="2:8" x14ac:dyDescent="0.2">
      <c r="B121" t="s">
        <v>2048</v>
      </c>
      <c r="C121" t="s">
        <v>1127</v>
      </c>
      <c r="D121" t="s">
        <v>2165</v>
      </c>
      <c r="E121" s="91" t="s">
        <v>2079</v>
      </c>
      <c r="F121" s="91" t="s">
        <v>2102</v>
      </c>
      <c r="G121" s="215">
        <v>38205</v>
      </c>
      <c r="H121" t="s">
        <v>2167</v>
      </c>
    </row>
    <row r="122" spans="2:8" x14ac:dyDescent="0.2">
      <c r="B122" t="s">
        <v>2048</v>
      </c>
      <c r="C122" t="s">
        <v>2081</v>
      </c>
      <c r="D122" t="s">
        <v>2165</v>
      </c>
      <c r="E122" s="91" t="s">
        <v>2079</v>
      </c>
      <c r="F122" s="91" t="s">
        <v>2106</v>
      </c>
      <c r="G122" s="215">
        <v>72359</v>
      </c>
      <c r="H122" t="s">
        <v>2171</v>
      </c>
    </row>
    <row r="123" spans="2:8" x14ac:dyDescent="0.2">
      <c r="B123" t="s">
        <v>2048</v>
      </c>
      <c r="C123" t="s">
        <v>2081</v>
      </c>
      <c r="D123" t="s">
        <v>2165</v>
      </c>
      <c r="E123" s="91" t="s">
        <v>2054</v>
      </c>
      <c r="F123" s="91" t="s">
        <v>199</v>
      </c>
      <c r="G123" s="215">
        <v>276997</v>
      </c>
      <c r="H123" t="s">
        <v>2076</v>
      </c>
    </row>
    <row r="124" spans="2:8" x14ac:dyDescent="0.2">
      <c r="B124" t="s">
        <v>2048</v>
      </c>
      <c r="C124" t="s">
        <v>2081</v>
      </c>
      <c r="D124" t="s">
        <v>2165</v>
      </c>
      <c r="E124" s="91" t="s">
        <v>2069</v>
      </c>
      <c r="F124" s="91" t="s">
        <v>2163</v>
      </c>
      <c r="G124" s="215">
        <v>58469</v>
      </c>
      <c r="H124" t="s">
        <v>2172</v>
      </c>
    </row>
    <row r="125" spans="2:8" x14ac:dyDescent="0.2">
      <c r="B125" t="s">
        <v>2048</v>
      </c>
      <c r="C125" t="s">
        <v>2086</v>
      </c>
      <c r="D125" t="s">
        <v>2165</v>
      </c>
      <c r="E125" s="91" t="s">
        <v>2054</v>
      </c>
      <c r="F125" s="91" t="s">
        <v>199</v>
      </c>
      <c r="G125" s="215">
        <v>242714</v>
      </c>
      <c r="H125" t="s">
        <v>2076</v>
      </c>
    </row>
    <row r="126" spans="2:8" x14ac:dyDescent="0.2">
      <c r="B126" t="s">
        <v>2048</v>
      </c>
      <c r="C126" t="s">
        <v>2088</v>
      </c>
      <c r="D126" t="s">
        <v>2165</v>
      </c>
      <c r="E126" s="91" t="s">
        <v>2054</v>
      </c>
      <c r="F126" s="91" t="s">
        <v>199</v>
      </c>
      <c r="G126" s="215">
        <v>258192</v>
      </c>
      <c r="H126" t="s">
        <v>2076</v>
      </c>
    </row>
    <row r="127" spans="2:8" x14ac:dyDescent="0.2">
      <c r="B127" t="s">
        <v>2048</v>
      </c>
      <c r="C127" t="s">
        <v>2088</v>
      </c>
      <c r="D127" t="s">
        <v>2165</v>
      </c>
      <c r="E127" s="91" t="s">
        <v>2069</v>
      </c>
      <c r="F127" s="91" t="s">
        <v>2060</v>
      </c>
      <c r="G127" s="215">
        <v>13032</v>
      </c>
      <c r="H127" t="s">
        <v>2173</v>
      </c>
    </row>
    <row r="128" spans="2:8" x14ac:dyDescent="0.2">
      <c r="B128" t="s">
        <v>2048</v>
      </c>
      <c r="C128" t="s">
        <v>2088</v>
      </c>
      <c r="D128" t="s">
        <v>2165</v>
      </c>
      <c r="E128" s="91" t="s">
        <v>2174</v>
      </c>
      <c r="F128" s="91" t="s">
        <v>2102</v>
      </c>
      <c r="G128" s="215">
        <v>5549</v>
      </c>
      <c r="H128" t="s">
        <v>2175</v>
      </c>
    </row>
    <row r="129" spans="2:8" x14ac:dyDescent="0.2">
      <c r="B129" t="s">
        <v>2048</v>
      </c>
      <c r="C129" t="s">
        <v>776</v>
      </c>
      <c r="D129" t="s">
        <v>2165</v>
      </c>
      <c r="E129" s="91" t="s">
        <v>2069</v>
      </c>
      <c r="F129" s="91" t="s">
        <v>2055</v>
      </c>
      <c r="G129" s="215">
        <v>42308</v>
      </c>
      <c r="H129" t="s">
        <v>2176</v>
      </c>
    </row>
    <row r="130" spans="2:8" x14ac:dyDescent="0.2">
      <c r="B130" t="s">
        <v>2048</v>
      </c>
      <c r="C130" t="s">
        <v>776</v>
      </c>
      <c r="D130" t="s">
        <v>2165</v>
      </c>
      <c r="E130" s="91" t="s">
        <v>2079</v>
      </c>
      <c r="F130" s="91" t="s">
        <v>2102</v>
      </c>
      <c r="G130" s="215">
        <v>46345</v>
      </c>
      <c r="H130" t="s">
        <v>2177</v>
      </c>
    </row>
    <row r="131" spans="2:8" x14ac:dyDescent="0.2">
      <c r="B131" t="s">
        <v>2048</v>
      </c>
      <c r="C131" t="s">
        <v>776</v>
      </c>
      <c r="D131" t="s">
        <v>2165</v>
      </c>
      <c r="E131" s="91" t="s">
        <v>2069</v>
      </c>
      <c r="F131" s="91" t="s">
        <v>2057</v>
      </c>
      <c r="G131" s="215">
        <v>174657</v>
      </c>
      <c r="H131" t="s">
        <v>2178</v>
      </c>
    </row>
    <row r="132" spans="2:8" x14ac:dyDescent="0.2">
      <c r="B132" t="s">
        <v>2048</v>
      </c>
      <c r="C132" t="s">
        <v>776</v>
      </c>
      <c r="D132" t="s">
        <v>2165</v>
      </c>
      <c r="E132" s="91" t="s">
        <v>2054</v>
      </c>
      <c r="F132" s="91" t="s">
        <v>90</v>
      </c>
      <c r="G132" s="215">
        <v>2153</v>
      </c>
      <c r="H132" t="s">
        <v>2179</v>
      </c>
    </row>
    <row r="133" spans="2:8" x14ac:dyDescent="0.2">
      <c r="B133" t="s">
        <v>2048</v>
      </c>
      <c r="C133" t="s">
        <v>2049</v>
      </c>
      <c r="D133" t="s">
        <v>2180</v>
      </c>
      <c r="E133" s="91" t="s">
        <v>2059</v>
      </c>
      <c r="F133" s="91" t="s">
        <v>2060</v>
      </c>
      <c r="G133" s="215">
        <v>17435</v>
      </c>
      <c r="H133" t="s">
        <v>2181</v>
      </c>
    </row>
    <row r="134" spans="2:8" x14ac:dyDescent="0.2">
      <c r="B134" t="s">
        <v>2048</v>
      </c>
      <c r="C134" t="s">
        <v>2049</v>
      </c>
      <c r="D134" t="s">
        <v>2180</v>
      </c>
      <c r="E134" s="91" t="s">
        <v>2051</v>
      </c>
      <c r="F134" s="91" t="s">
        <v>2125</v>
      </c>
      <c r="G134" s="215">
        <v>9307</v>
      </c>
      <c r="H134" t="s">
        <v>2182</v>
      </c>
    </row>
    <row r="135" spans="2:8" x14ac:dyDescent="0.2">
      <c r="B135" t="s">
        <v>2048</v>
      </c>
      <c r="C135" t="s">
        <v>2049</v>
      </c>
      <c r="D135" t="s">
        <v>2180</v>
      </c>
      <c r="E135" s="91" t="s">
        <v>2051</v>
      </c>
      <c r="F135" s="91" t="s">
        <v>2057</v>
      </c>
      <c r="G135" s="215">
        <v>340</v>
      </c>
      <c r="H135" t="s">
        <v>2183</v>
      </c>
    </row>
    <row r="136" spans="2:8" x14ac:dyDescent="0.2">
      <c r="B136" t="s">
        <v>2048</v>
      </c>
      <c r="C136" t="s">
        <v>2049</v>
      </c>
      <c r="D136" t="s">
        <v>2180</v>
      </c>
      <c r="E136" s="91" t="s">
        <v>2059</v>
      </c>
      <c r="F136" s="91" t="s">
        <v>2062</v>
      </c>
      <c r="G136" s="215">
        <v>10409</v>
      </c>
      <c r="H136" t="s">
        <v>2184</v>
      </c>
    </row>
    <row r="137" spans="2:8" x14ac:dyDescent="0.2">
      <c r="B137" t="s">
        <v>2048</v>
      </c>
      <c r="C137" t="s">
        <v>2049</v>
      </c>
      <c r="D137" t="s">
        <v>2180</v>
      </c>
      <c r="E137" s="91" t="s">
        <v>2051</v>
      </c>
      <c r="F137" s="91" t="s">
        <v>2057</v>
      </c>
      <c r="G137" s="215">
        <v>888</v>
      </c>
      <c r="H137" t="s">
        <v>2185</v>
      </c>
    </row>
    <row r="138" spans="2:8" x14ac:dyDescent="0.2">
      <c r="B138" t="s">
        <v>2048</v>
      </c>
      <c r="C138" t="s">
        <v>2049</v>
      </c>
      <c r="D138" t="s">
        <v>2180</v>
      </c>
      <c r="E138" s="91" t="s">
        <v>2051</v>
      </c>
      <c r="F138" s="91" t="s">
        <v>2057</v>
      </c>
      <c r="G138" s="215">
        <v>1249</v>
      </c>
      <c r="H138" t="s">
        <v>2186</v>
      </c>
    </row>
    <row r="139" spans="2:8" x14ac:dyDescent="0.2">
      <c r="B139" t="s">
        <v>2048</v>
      </c>
      <c r="C139" t="s">
        <v>2049</v>
      </c>
      <c r="D139" t="s">
        <v>2180</v>
      </c>
      <c r="E139" s="91" t="s">
        <v>2072</v>
      </c>
      <c r="F139" s="91" t="s">
        <v>2187</v>
      </c>
      <c r="G139" s="215">
        <v>28058</v>
      </c>
      <c r="H139" t="s">
        <v>2188</v>
      </c>
    </row>
    <row r="140" spans="2:8" x14ac:dyDescent="0.2">
      <c r="B140" t="s">
        <v>2048</v>
      </c>
      <c r="C140" t="s">
        <v>2049</v>
      </c>
      <c r="D140" t="s">
        <v>2180</v>
      </c>
      <c r="E140" s="91" t="s">
        <v>2072</v>
      </c>
      <c r="F140" s="91" t="s">
        <v>2129</v>
      </c>
      <c r="G140" s="215">
        <v>3929</v>
      </c>
      <c r="H140" t="s">
        <v>2189</v>
      </c>
    </row>
    <row r="141" spans="2:8" x14ac:dyDescent="0.2">
      <c r="B141" t="s">
        <v>2048</v>
      </c>
      <c r="C141" t="s">
        <v>2049</v>
      </c>
      <c r="D141" t="s">
        <v>2180</v>
      </c>
      <c r="E141" s="91" t="s">
        <v>2069</v>
      </c>
      <c r="F141" s="91" t="s">
        <v>2102</v>
      </c>
      <c r="G141" s="215">
        <v>87088</v>
      </c>
      <c r="H141" t="s">
        <v>2103</v>
      </c>
    </row>
    <row r="142" spans="2:8" x14ac:dyDescent="0.2">
      <c r="B142" t="s">
        <v>2048</v>
      </c>
      <c r="C142" t="s">
        <v>2049</v>
      </c>
      <c r="D142" t="s">
        <v>2180</v>
      </c>
      <c r="E142" s="91" t="s">
        <v>2069</v>
      </c>
      <c r="F142" s="91" t="s">
        <v>2163</v>
      </c>
      <c r="G142" s="215">
        <v>12736</v>
      </c>
      <c r="H142" t="s">
        <v>2190</v>
      </c>
    </row>
    <row r="143" spans="2:8" x14ac:dyDescent="0.2">
      <c r="B143" t="s">
        <v>2048</v>
      </c>
      <c r="C143" t="s">
        <v>2049</v>
      </c>
      <c r="D143" t="s">
        <v>2180</v>
      </c>
      <c r="E143" s="91" t="s">
        <v>2051</v>
      </c>
      <c r="F143" s="91" t="s">
        <v>2052</v>
      </c>
      <c r="G143" s="215">
        <v>16953</v>
      </c>
      <c r="H143" t="s">
        <v>2191</v>
      </c>
    </row>
    <row r="144" spans="2:8" x14ac:dyDescent="0.2">
      <c r="B144" t="s">
        <v>2048</v>
      </c>
      <c r="C144" t="s">
        <v>2049</v>
      </c>
      <c r="D144" t="s">
        <v>2180</v>
      </c>
      <c r="E144" s="91" t="s">
        <v>2051</v>
      </c>
      <c r="F144" s="91" t="s">
        <v>2102</v>
      </c>
      <c r="G144" s="215">
        <v>340</v>
      </c>
      <c r="H144" t="s">
        <v>2192</v>
      </c>
    </row>
    <row r="145" spans="2:8" x14ac:dyDescent="0.2">
      <c r="B145" t="s">
        <v>2048</v>
      </c>
      <c r="C145" t="s">
        <v>2049</v>
      </c>
      <c r="D145" t="s">
        <v>2180</v>
      </c>
      <c r="E145" s="91" t="s">
        <v>2059</v>
      </c>
      <c r="F145" s="91" t="s">
        <v>2064</v>
      </c>
      <c r="G145" s="215">
        <v>10510</v>
      </c>
      <c r="H145" t="s">
        <v>2193</v>
      </c>
    </row>
    <row r="146" spans="2:8" x14ac:dyDescent="0.2">
      <c r="B146" t="s">
        <v>2048</v>
      </c>
      <c r="C146" t="s">
        <v>2075</v>
      </c>
      <c r="D146" t="s">
        <v>2180</v>
      </c>
      <c r="E146" s="91" t="s">
        <v>2051</v>
      </c>
      <c r="F146" s="91" t="s">
        <v>2060</v>
      </c>
      <c r="G146" s="215">
        <v>5286</v>
      </c>
      <c r="H146" t="s">
        <v>2194</v>
      </c>
    </row>
    <row r="147" spans="2:8" x14ac:dyDescent="0.2">
      <c r="B147" t="s">
        <v>2048</v>
      </c>
      <c r="C147" t="s">
        <v>2075</v>
      </c>
      <c r="D147" t="s">
        <v>2180</v>
      </c>
      <c r="E147" s="91" t="s">
        <v>2072</v>
      </c>
      <c r="F147" s="91" t="s">
        <v>2195</v>
      </c>
      <c r="G147" s="215">
        <v>33604</v>
      </c>
      <c r="H147" t="s">
        <v>2196</v>
      </c>
    </row>
    <row r="148" spans="2:8" x14ac:dyDescent="0.2">
      <c r="B148" t="s">
        <v>2048</v>
      </c>
      <c r="C148" t="s">
        <v>2075</v>
      </c>
      <c r="D148" t="s">
        <v>2180</v>
      </c>
      <c r="E148" s="91" t="s">
        <v>2051</v>
      </c>
      <c r="F148" s="91" t="s">
        <v>2125</v>
      </c>
      <c r="G148" s="215">
        <v>10658</v>
      </c>
      <c r="H148" t="s">
        <v>2182</v>
      </c>
    </row>
    <row r="149" spans="2:8" x14ac:dyDescent="0.2">
      <c r="B149" t="s">
        <v>2048</v>
      </c>
      <c r="C149" t="s">
        <v>2075</v>
      </c>
      <c r="D149" t="s">
        <v>2180</v>
      </c>
      <c r="E149" s="91" t="s">
        <v>2059</v>
      </c>
      <c r="F149" s="91" t="s">
        <v>2060</v>
      </c>
      <c r="G149" s="215">
        <v>8993</v>
      </c>
      <c r="H149" t="s">
        <v>2181</v>
      </c>
    </row>
    <row r="150" spans="2:8" x14ac:dyDescent="0.2">
      <c r="B150" t="s">
        <v>2048</v>
      </c>
      <c r="C150" t="s">
        <v>2075</v>
      </c>
      <c r="D150" t="s">
        <v>2180</v>
      </c>
      <c r="E150" s="91" t="s">
        <v>2051</v>
      </c>
      <c r="F150" s="91" t="s">
        <v>2197</v>
      </c>
      <c r="G150" s="215">
        <v>4118</v>
      </c>
      <c r="H150" t="s">
        <v>2198</v>
      </c>
    </row>
    <row r="151" spans="2:8" x14ac:dyDescent="0.2">
      <c r="B151" t="s">
        <v>2048</v>
      </c>
      <c r="C151" t="s">
        <v>2075</v>
      </c>
      <c r="D151" t="s">
        <v>2180</v>
      </c>
      <c r="E151" s="91" t="s">
        <v>2059</v>
      </c>
      <c r="F151" s="91" t="s">
        <v>2199</v>
      </c>
      <c r="G151" s="215">
        <v>7155</v>
      </c>
      <c r="H151" t="s">
        <v>2200</v>
      </c>
    </row>
    <row r="152" spans="2:8" x14ac:dyDescent="0.2">
      <c r="B152" t="s">
        <v>2048</v>
      </c>
      <c r="C152" t="s">
        <v>2075</v>
      </c>
      <c r="D152" t="s">
        <v>2180</v>
      </c>
      <c r="E152" s="91" t="s">
        <v>2059</v>
      </c>
      <c r="F152" s="91" t="s">
        <v>2062</v>
      </c>
      <c r="G152" s="215">
        <v>10409</v>
      </c>
      <c r="H152" t="s">
        <v>2201</v>
      </c>
    </row>
    <row r="153" spans="2:8" x14ac:dyDescent="0.2">
      <c r="B153" t="s">
        <v>2048</v>
      </c>
      <c r="C153" t="s">
        <v>2075</v>
      </c>
      <c r="D153" t="s">
        <v>2180</v>
      </c>
      <c r="E153" s="91" t="s">
        <v>2059</v>
      </c>
      <c r="F153" s="91" t="s">
        <v>2199</v>
      </c>
      <c r="G153" s="215">
        <v>22598</v>
      </c>
      <c r="H153" t="s">
        <v>2202</v>
      </c>
    </row>
    <row r="154" spans="2:8" x14ac:dyDescent="0.2">
      <c r="B154" t="s">
        <v>2048</v>
      </c>
      <c r="C154" t="s">
        <v>2075</v>
      </c>
      <c r="D154" t="s">
        <v>2180</v>
      </c>
      <c r="E154" s="91" t="s">
        <v>2072</v>
      </c>
      <c r="F154" s="91" t="s">
        <v>2187</v>
      </c>
      <c r="G154" s="215">
        <v>29357</v>
      </c>
      <c r="H154" t="s">
        <v>2188</v>
      </c>
    </row>
    <row r="155" spans="2:8" x14ac:dyDescent="0.2">
      <c r="B155" t="s">
        <v>2048</v>
      </c>
      <c r="C155" t="s">
        <v>2075</v>
      </c>
      <c r="D155" t="s">
        <v>2180</v>
      </c>
      <c r="E155" s="91" t="s">
        <v>2051</v>
      </c>
      <c r="F155" s="91" t="s">
        <v>2057</v>
      </c>
      <c r="G155" s="215">
        <v>1100</v>
      </c>
      <c r="H155" t="s">
        <v>2183</v>
      </c>
    </row>
    <row r="156" spans="2:8" x14ac:dyDescent="0.2">
      <c r="B156" t="s">
        <v>2048</v>
      </c>
      <c r="C156" t="s">
        <v>2075</v>
      </c>
      <c r="D156" t="s">
        <v>2180</v>
      </c>
      <c r="E156" s="91" t="s">
        <v>2051</v>
      </c>
      <c r="F156" s="91" t="s">
        <v>2057</v>
      </c>
      <c r="G156" s="215">
        <v>2111</v>
      </c>
      <c r="H156" t="s">
        <v>2186</v>
      </c>
    </row>
    <row r="157" spans="2:8" x14ac:dyDescent="0.2">
      <c r="B157" t="s">
        <v>2048</v>
      </c>
      <c r="C157" t="s">
        <v>2075</v>
      </c>
      <c r="D157" t="s">
        <v>2180</v>
      </c>
      <c r="E157" s="91" t="s">
        <v>2054</v>
      </c>
      <c r="F157" s="91" t="s">
        <v>2163</v>
      </c>
      <c r="G157" s="215">
        <v>66554</v>
      </c>
      <c r="H157" t="s">
        <v>2203</v>
      </c>
    </row>
    <row r="158" spans="2:8" x14ac:dyDescent="0.2">
      <c r="B158" t="s">
        <v>2048</v>
      </c>
      <c r="C158" t="s">
        <v>2075</v>
      </c>
      <c r="D158" t="s">
        <v>2180</v>
      </c>
      <c r="E158" s="91" t="s">
        <v>2054</v>
      </c>
      <c r="F158" s="91" t="s">
        <v>2163</v>
      </c>
      <c r="G158" s="215">
        <v>6303</v>
      </c>
      <c r="H158" t="s">
        <v>2204</v>
      </c>
    </row>
    <row r="159" spans="2:8" x14ac:dyDescent="0.2">
      <c r="B159" t="s">
        <v>2048</v>
      </c>
      <c r="C159" t="s">
        <v>2075</v>
      </c>
      <c r="D159" t="s">
        <v>2180</v>
      </c>
      <c r="E159" s="91" t="s">
        <v>2072</v>
      </c>
      <c r="F159" s="91" t="s">
        <v>2187</v>
      </c>
      <c r="G159" s="215">
        <v>6065</v>
      </c>
      <c r="H159" t="s">
        <v>2205</v>
      </c>
    </row>
    <row r="160" spans="2:8" x14ac:dyDescent="0.2">
      <c r="B160" t="s">
        <v>2048</v>
      </c>
      <c r="C160" t="s">
        <v>2075</v>
      </c>
      <c r="D160" t="s">
        <v>2180</v>
      </c>
      <c r="E160" s="91" t="s">
        <v>2051</v>
      </c>
      <c r="F160" s="91" t="s">
        <v>2055</v>
      </c>
      <c r="G160" s="92">
        <v>11521</v>
      </c>
      <c r="H160" t="s">
        <v>2206</v>
      </c>
    </row>
    <row r="161" spans="2:8" x14ac:dyDescent="0.2">
      <c r="B161" t="s">
        <v>2048</v>
      </c>
      <c r="C161" t="s">
        <v>2075</v>
      </c>
      <c r="D161" t="s">
        <v>2180</v>
      </c>
      <c r="E161" s="91" t="s">
        <v>2072</v>
      </c>
      <c r="F161" s="91" t="s">
        <v>2064</v>
      </c>
      <c r="G161" s="92">
        <v>6240</v>
      </c>
      <c r="H161" t="s">
        <v>2207</v>
      </c>
    </row>
    <row r="162" spans="2:8" x14ac:dyDescent="0.2">
      <c r="B162" t="s">
        <v>2048</v>
      </c>
      <c r="C162" t="s">
        <v>2075</v>
      </c>
      <c r="D162" t="s">
        <v>2180</v>
      </c>
      <c r="E162" s="91" t="s">
        <v>2051</v>
      </c>
      <c r="F162" s="91" t="s">
        <v>2057</v>
      </c>
      <c r="G162" s="92">
        <v>15162</v>
      </c>
      <c r="H162" t="s">
        <v>2058</v>
      </c>
    </row>
    <row r="163" spans="2:8" x14ac:dyDescent="0.2">
      <c r="B163" t="s">
        <v>2048</v>
      </c>
      <c r="C163" t="s">
        <v>1127</v>
      </c>
      <c r="D163" t="s">
        <v>2180</v>
      </c>
      <c r="E163" s="91" t="s">
        <v>2051</v>
      </c>
      <c r="F163" s="91" t="s">
        <v>2125</v>
      </c>
      <c r="G163" s="92">
        <v>2460</v>
      </c>
      <c r="H163" t="s">
        <v>2182</v>
      </c>
    </row>
    <row r="164" spans="2:8" x14ac:dyDescent="0.2">
      <c r="B164" t="s">
        <v>2048</v>
      </c>
      <c r="C164" t="s">
        <v>1127</v>
      </c>
      <c r="D164" t="s">
        <v>2180</v>
      </c>
      <c r="E164" s="91" t="s">
        <v>2051</v>
      </c>
      <c r="F164" s="91" t="s">
        <v>2052</v>
      </c>
      <c r="G164" s="92">
        <v>17038</v>
      </c>
      <c r="H164" t="s">
        <v>2208</v>
      </c>
    </row>
    <row r="165" spans="2:8" x14ac:dyDescent="0.2">
      <c r="B165" t="s">
        <v>2048</v>
      </c>
      <c r="C165" t="s">
        <v>1127</v>
      </c>
      <c r="D165" t="s">
        <v>2180</v>
      </c>
      <c r="E165" s="91" t="s">
        <v>2059</v>
      </c>
      <c r="F165" s="91" t="s">
        <v>2199</v>
      </c>
      <c r="G165" s="92">
        <v>8332</v>
      </c>
      <c r="H165" t="s">
        <v>2209</v>
      </c>
    </row>
    <row r="166" spans="2:8" x14ac:dyDescent="0.2">
      <c r="B166" t="s">
        <v>2048</v>
      </c>
      <c r="C166" t="s">
        <v>1127</v>
      </c>
      <c r="D166" t="s">
        <v>2180</v>
      </c>
      <c r="E166" s="91" t="s">
        <v>2051</v>
      </c>
      <c r="F166" s="91" t="s">
        <v>2057</v>
      </c>
      <c r="G166" s="92">
        <v>688</v>
      </c>
      <c r="H166" t="s">
        <v>2210</v>
      </c>
    </row>
    <row r="167" spans="2:8" x14ac:dyDescent="0.2">
      <c r="B167" t="s">
        <v>2048</v>
      </c>
      <c r="C167" t="s">
        <v>1127</v>
      </c>
      <c r="D167" t="s">
        <v>2180</v>
      </c>
      <c r="E167" s="91" t="s">
        <v>2059</v>
      </c>
      <c r="F167" s="91" t="s">
        <v>2062</v>
      </c>
      <c r="G167" s="92">
        <v>2460</v>
      </c>
      <c r="H167" t="s">
        <v>2184</v>
      </c>
    </row>
    <row r="168" spans="2:8" x14ac:dyDescent="0.2">
      <c r="B168" t="s">
        <v>2048</v>
      </c>
      <c r="C168" t="s">
        <v>1127</v>
      </c>
      <c r="D168" t="s">
        <v>2180</v>
      </c>
      <c r="E168" s="91" t="s">
        <v>2059</v>
      </c>
      <c r="F168" s="91" t="s">
        <v>2199</v>
      </c>
      <c r="G168" s="92">
        <v>22598</v>
      </c>
      <c r="H168" t="s">
        <v>2202</v>
      </c>
    </row>
    <row r="169" spans="2:8" x14ac:dyDescent="0.2">
      <c r="B169" t="s">
        <v>2048</v>
      </c>
      <c r="C169" t="s">
        <v>1127</v>
      </c>
      <c r="D169" t="s">
        <v>2180</v>
      </c>
      <c r="E169" s="91" t="s">
        <v>2051</v>
      </c>
      <c r="F169" s="91" t="s">
        <v>2057</v>
      </c>
      <c r="G169" s="92">
        <v>7581</v>
      </c>
      <c r="H169" t="s">
        <v>2058</v>
      </c>
    </row>
    <row r="170" spans="2:8" x14ac:dyDescent="0.2">
      <c r="B170" t="s">
        <v>2048</v>
      </c>
      <c r="C170" t="s">
        <v>1127</v>
      </c>
      <c r="D170" t="s">
        <v>2180</v>
      </c>
      <c r="E170" s="91" t="s">
        <v>2051</v>
      </c>
      <c r="F170" s="91" t="s">
        <v>2057</v>
      </c>
      <c r="G170" s="92">
        <v>866</v>
      </c>
      <c r="H170" t="s">
        <v>2186</v>
      </c>
    </row>
    <row r="171" spans="2:8" x14ac:dyDescent="0.2">
      <c r="B171" t="s">
        <v>2048</v>
      </c>
      <c r="C171" t="s">
        <v>1127</v>
      </c>
      <c r="D171" t="s">
        <v>2180</v>
      </c>
      <c r="E171" s="91" t="s">
        <v>2054</v>
      </c>
      <c r="F171" s="91" t="s">
        <v>2073</v>
      </c>
      <c r="G171" s="92">
        <v>3575</v>
      </c>
      <c r="H171" t="s">
        <v>2211</v>
      </c>
    </row>
    <row r="172" spans="2:8" x14ac:dyDescent="0.2">
      <c r="B172" t="s">
        <v>2048</v>
      </c>
      <c r="C172" t="s">
        <v>1127</v>
      </c>
      <c r="D172" t="s">
        <v>2180</v>
      </c>
      <c r="E172" s="91" t="s">
        <v>2072</v>
      </c>
      <c r="F172" s="91" t="s">
        <v>2187</v>
      </c>
      <c r="G172" s="92">
        <v>19081</v>
      </c>
      <c r="H172" t="s">
        <v>2212</v>
      </c>
    </row>
    <row r="173" spans="2:8" x14ac:dyDescent="0.2">
      <c r="B173" t="s">
        <v>2048</v>
      </c>
      <c r="C173" t="s">
        <v>1127</v>
      </c>
      <c r="D173" t="s">
        <v>2180</v>
      </c>
      <c r="E173" s="91" t="s">
        <v>2072</v>
      </c>
      <c r="F173" s="91" t="s">
        <v>2187</v>
      </c>
      <c r="G173" s="92">
        <v>39711</v>
      </c>
      <c r="H173" t="s">
        <v>2188</v>
      </c>
    </row>
    <row r="174" spans="2:8" x14ac:dyDescent="0.2">
      <c r="B174" t="s">
        <v>2048</v>
      </c>
      <c r="C174" t="s">
        <v>1127</v>
      </c>
      <c r="D174" t="s">
        <v>2180</v>
      </c>
      <c r="E174" s="91" t="s">
        <v>2051</v>
      </c>
      <c r="F174" s="91" t="s">
        <v>2052</v>
      </c>
      <c r="G174" s="92">
        <v>66897</v>
      </c>
      <c r="H174" t="s">
        <v>2213</v>
      </c>
    </row>
    <row r="175" spans="2:8" x14ac:dyDescent="0.2">
      <c r="B175" t="s">
        <v>2048</v>
      </c>
      <c r="C175" t="s">
        <v>2081</v>
      </c>
      <c r="D175" t="s">
        <v>2180</v>
      </c>
      <c r="E175" s="91" t="s">
        <v>2072</v>
      </c>
      <c r="F175" s="91" t="s">
        <v>2187</v>
      </c>
      <c r="G175" s="92">
        <v>14906</v>
      </c>
      <c r="H175" t="s">
        <v>2214</v>
      </c>
    </row>
    <row r="176" spans="2:8" x14ac:dyDescent="0.2">
      <c r="B176" t="s">
        <v>2048</v>
      </c>
      <c r="C176" t="s">
        <v>2081</v>
      </c>
      <c r="D176" t="s">
        <v>2180</v>
      </c>
      <c r="E176" s="91" t="s">
        <v>2059</v>
      </c>
      <c r="F176" s="91" t="s">
        <v>2062</v>
      </c>
      <c r="G176" s="92">
        <v>4037</v>
      </c>
      <c r="H176" t="s">
        <v>2087</v>
      </c>
    </row>
    <row r="177" spans="2:8" x14ac:dyDescent="0.2">
      <c r="B177" t="s">
        <v>2048</v>
      </c>
      <c r="C177" t="s">
        <v>2088</v>
      </c>
      <c r="D177" t="s">
        <v>2180</v>
      </c>
      <c r="E177" s="91" t="s">
        <v>2051</v>
      </c>
      <c r="F177" s="91" t="s">
        <v>2102</v>
      </c>
      <c r="G177" s="92">
        <v>586</v>
      </c>
      <c r="H177" t="s">
        <v>2192</v>
      </c>
    </row>
    <row r="178" spans="2:8" x14ac:dyDescent="0.2">
      <c r="B178" t="s">
        <v>2048</v>
      </c>
      <c r="C178" t="s">
        <v>2088</v>
      </c>
      <c r="D178" t="s">
        <v>2180</v>
      </c>
      <c r="E178" s="91" t="s">
        <v>2054</v>
      </c>
      <c r="F178" s="91" t="s">
        <v>2055</v>
      </c>
      <c r="G178" s="92">
        <v>36284</v>
      </c>
      <c r="H178" t="s">
        <v>2176</v>
      </c>
    </row>
    <row r="179" spans="2:8" x14ac:dyDescent="0.2">
      <c r="B179" t="s">
        <v>2048</v>
      </c>
      <c r="C179" t="s">
        <v>2088</v>
      </c>
      <c r="D179" t="s">
        <v>2180</v>
      </c>
      <c r="E179" s="91" t="s">
        <v>2059</v>
      </c>
      <c r="F179" s="91" t="s">
        <v>2062</v>
      </c>
      <c r="G179" s="92">
        <v>4037</v>
      </c>
      <c r="H179" t="s">
        <v>2087</v>
      </c>
    </row>
    <row r="180" spans="2:8" x14ac:dyDescent="0.2">
      <c r="B180" t="s">
        <v>2048</v>
      </c>
      <c r="C180" t="s">
        <v>2088</v>
      </c>
      <c r="D180" t="s">
        <v>2180</v>
      </c>
      <c r="E180" s="91" t="s">
        <v>2072</v>
      </c>
      <c r="F180" s="91" t="s">
        <v>2187</v>
      </c>
      <c r="G180" s="92">
        <v>11113</v>
      </c>
      <c r="H180" t="s">
        <v>2215</v>
      </c>
    </row>
    <row r="181" spans="2:8" x14ac:dyDescent="0.2">
      <c r="B181" s="103" t="s">
        <v>2048</v>
      </c>
      <c r="C181" s="103" t="s">
        <v>2088</v>
      </c>
      <c r="D181" s="103" t="s">
        <v>2180</v>
      </c>
      <c r="E181" s="209" t="s">
        <v>2059</v>
      </c>
      <c r="F181" s="209" t="s">
        <v>2060</v>
      </c>
      <c r="G181" s="210">
        <v>623</v>
      </c>
      <c r="H181" s="103" t="s">
        <v>2216</v>
      </c>
    </row>
    <row r="183" spans="2:8" ht="24" x14ac:dyDescent="0.3">
      <c r="C183" s="302" t="s">
        <v>2217</v>
      </c>
      <c r="D183" s="302"/>
      <c r="E183" s="302"/>
      <c r="F183" s="302"/>
      <c r="G183" s="211">
        <f>SUM(G5:G181)</f>
        <v>13202708</v>
      </c>
    </row>
    <row r="191" spans="2:8" ht="24" x14ac:dyDescent="0.3">
      <c r="C191" s="216"/>
      <c r="D191" s="216"/>
      <c r="E191" s="216"/>
      <c r="F191" s="216"/>
      <c r="G191" s="212"/>
    </row>
  </sheetData>
  <mergeCells count="7">
    <mergeCell ref="C183:F183"/>
    <mergeCell ref="B1:H1"/>
    <mergeCell ref="A3:A4"/>
    <mergeCell ref="A38:A39"/>
    <mergeCell ref="A49:A50"/>
    <mergeCell ref="A61:A62"/>
    <mergeCell ref="A67:A68"/>
  </mergeCells>
  <pageMargins left="0.45" right="0.2" top="0.75" bottom="0.75" header="0.3" footer="0.3"/>
  <pageSetup scale="8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workbookViewId="0">
      <selection sqref="A1:E1"/>
    </sheetView>
  </sheetViews>
  <sheetFormatPr baseColWidth="10" defaultColWidth="8.83203125" defaultRowHeight="15" x14ac:dyDescent="0.2"/>
  <cols>
    <col min="1" max="1" width="8.83203125" style="15"/>
    <col min="2" max="2" width="15.6640625" customWidth="1"/>
    <col min="3" max="3" width="36.5" customWidth="1"/>
    <col min="4" max="4" width="37" customWidth="1"/>
    <col min="5" max="5" width="15" customWidth="1"/>
    <col min="6" max="6" width="8.83203125" style="15"/>
  </cols>
  <sheetData>
    <row r="1" spans="1:6" ht="19" x14ac:dyDescent="0.2">
      <c r="A1" s="307" t="s">
        <v>771</v>
      </c>
      <c r="B1" s="307"/>
      <c r="C1" s="307"/>
      <c r="D1" s="307"/>
      <c r="E1" s="307"/>
      <c r="F1" s="98"/>
    </row>
    <row r="2" spans="1:6" x14ac:dyDescent="0.2">
      <c r="A2" s="243"/>
      <c r="B2" s="59"/>
      <c r="C2" s="60"/>
      <c r="D2" s="60"/>
      <c r="E2" s="61"/>
    </row>
    <row r="3" spans="1:6" ht="30" x14ac:dyDescent="0.2">
      <c r="A3" s="66" t="s">
        <v>772</v>
      </c>
      <c r="B3" s="66" t="s">
        <v>708</v>
      </c>
      <c r="C3" s="66" t="s">
        <v>709</v>
      </c>
      <c r="D3" s="66" t="s">
        <v>773</v>
      </c>
      <c r="E3" s="67" t="s">
        <v>774</v>
      </c>
      <c r="F3" s="240" t="s">
        <v>775</v>
      </c>
    </row>
    <row r="4" spans="1:6" s="206" customFormat="1" ht="35.25" customHeight="1" x14ac:dyDescent="0.2">
      <c r="A4" s="70">
        <v>11517</v>
      </c>
      <c r="B4" s="68" t="s">
        <v>776</v>
      </c>
      <c r="C4" s="68" t="s">
        <v>777</v>
      </c>
      <c r="D4" s="68" t="s">
        <v>778</v>
      </c>
      <c r="E4" s="69">
        <v>250000</v>
      </c>
      <c r="F4" s="245">
        <v>3</v>
      </c>
    </row>
    <row r="5" spans="1:6" ht="32.25" customHeight="1" x14ac:dyDescent="0.2">
      <c r="A5" s="244">
        <v>11517</v>
      </c>
      <c r="B5" s="62" t="s">
        <v>776</v>
      </c>
      <c r="C5" s="62" t="s">
        <v>779</v>
      </c>
      <c r="D5" s="62" t="s">
        <v>780</v>
      </c>
      <c r="E5" s="63">
        <v>50000</v>
      </c>
      <c r="F5" s="241">
        <v>13</v>
      </c>
    </row>
    <row r="6" spans="1:6" ht="48" customHeight="1" x14ac:dyDescent="0.2">
      <c r="A6" s="66">
        <v>11517</v>
      </c>
      <c r="B6" s="64" t="s">
        <v>776</v>
      </c>
      <c r="C6" s="64" t="s">
        <v>781</v>
      </c>
      <c r="D6" s="64" t="s">
        <v>782</v>
      </c>
      <c r="E6" s="67" t="s">
        <v>783</v>
      </c>
      <c r="F6" s="241">
        <v>8</v>
      </c>
    </row>
    <row r="7" spans="1:6" x14ac:dyDescent="0.2">
      <c r="A7" s="244"/>
      <c r="B7" s="62"/>
      <c r="C7" s="62"/>
      <c r="D7" s="62"/>
      <c r="E7" s="63"/>
      <c r="F7" s="241"/>
    </row>
    <row r="8" spans="1:6" s="206" customFormat="1" ht="40.5" customHeight="1" x14ac:dyDescent="0.2">
      <c r="A8" s="70">
        <v>11313</v>
      </c>
      <c r="B8" s="68" t="s">
        <v>784</v>
      </c>
      <c r="C8" s="68" t="s">
        <v>785</v>
      </c>
      <c r="D8" s="68" t="s">
        <v>786</v>
      </c>
      <c r="E8" s="69">
        <v>5000</v>
      </c>
      <c r="F8" s="245">
        <v>4</v>
      </c>
    </row>
    <row r="9" spans="1:6" x14ac:dyDescent="0.2">
      <c r="A9" s="244"/>
      <c r="B9" s="62"/>
      <c r="C9" s="62"/>
      <c r="D9" s="62"/>
      <c r="E9" s="63"/>
      <c r="F9" s="241"/>
    </row>
    <row r="10" spans="1:6" s="206" customFormat="1" ht="115.5" customHeight="1" x14ac:dyDescent="0.2">
      <c r="A10" s="70">
        <v>11465</v>
      </c>
      <c r="B10" s="68" t="s">
        <v>787</v>
      </c>
      <c r="C10" s="68" t="s">
        <v>788</v>
      </c>
      <c r="D10" s="68" t="s">
        <v>789</v>
      </c>
      <c r="E10" s="69">
        <v>500000</v>
      </c>
      <c r="F10" s="245">
        <v>5</v>
      </c>
    </row>
    <row r="11" spans="1:6" ht="63" customHeight="1" x14ac:dyDescent="0.2">
      <c r="A11" s="66">
        <v>11465</v>
      </c>
      <c r="B11" s="64" t="s">
        <v>787</v>
      </c>
      <c r="C11" s="64" t="s">
        <v>790</v>
      </c>
      <c r="D11" s="64" t="s">
        <v>791</v>
      </c>
      <c r="E11" s="65">
        <v>10000</v>
      </c>
      <c r="F11" s="241">
        <v>6</v>
      </c>
    </row>
    <row r="12" spans="1:6" ht="39" customHeight="1" x14ac:dyDescent="0.2">
      <c r="A12" s="244">
        <v>11465</v>
      </c>
      <c r="B12" s="62" t="s">
        <v>787</v>
      </c>
      <c r="C12" s="62" t="s">
        <v>792</v>
      </c>
      <c r="D12" s="62" t="s">
        <v>793</v>
      </c>
      <c r="E12" s="63">
        <v>75000</v>
      </c>
      <c r="F12" s="241">
        <v>17</v>
      </c>
    </row>
    <row r="13" spans="1:6" x14ac:dyDescent="0.2">
      <c r="A13" s="244"/>
      <c r="B13" s="62"/>
      <c r="C13" s="62"/>
      <c r="D13" s="62"/>
      <c r="E13" s="63"/>
      <c r="F13" s="241"/>
    </row>
    <row r="14" spans="1:6" s="206" customFormat="1" ht="96" customHeight="1" x14ac:dyDescent="0.2">
      <c r="A14" s="70">
        <v>11317</v>
      </c>
      <c r="B14" s="68" t="s">
        <v>794</v>
      </c>
      <c r="C14" s="68" t="s">
        <v>795</v>
      </c>
      <c r="D14" s="68" t="s">
        <v>796</v>
      </c>
      <c r="E14" s="69">
        <v>400000</v>
      </c>
      <c r="F14" s="245">
        <v>7</v>
      </c>
    </row>
    <row r="15" spans="1:6" x14ac:dyDescent="0.2">
      <c r="A15" s="244"/>
      <c r="B15" s="62"/>
      <c r="C15" s="62"/>
      <c r="D15" s="62"/>
      <c r="E15" s="63"/>
      <c r="F15" s="241"/>
    </row>
    <row r="16" spans="1:6" ht="50.25" customHeight="1" x14ac:dyDescent="0.2">
      <c r="A16" s="244">
        <v>11316</v>
      </c>
      <c r="B16" s="62" t="s">
        <v>797</v>
      </c>
      <c r="C16" s="62" t="s">
        <v>798</v>
      </c>
      <c r="D16" s="62" t="s">
        <v>799</v>
      </c>
      <c r="E16" s="63">
        <v>10000</v>
      </c>
      <c r="F16" s="241">
        <v>11</v>
      </c>
    </row>
    <row r="17" spans="1:6" ht="50.25" customHeight="1" x14ac:dyDescent="0.2">
      <c r="A17" s="244">
        <v>11316</v>
      </c>
      <c r="B17" s="62" t="s">
        <v>797</v>
      </c>
      <c r="C17" s="62" t="s">
        <v>800</v>
      </c>
      <c r="D17" s="62" t="s">
        <v>801</v>
      </c>
      <c r="E17" s="63">
        <v>20000</v>
      </c>
      <c r="F17" s="241">
        <v>12</v>
      </c>
    </row>
    <row r="18" spans="1:6" ht="69" customHeight="1" x14ac:dyDescent="0.2">
      <c r="A18" s="244">
        <v>11316</v>
      </c>
      <c r="B18" s="62" t="s">
        <v>797</v>
      </c>
      <c r="C18" s="62" t="s">
        <v>802</v>
      </c>
      <c r="D18" s="62" t="s">
        <v>803</v>
      </c>
      <c r="E18" s="63">
        <v>50000</v>
      </c>
      <c r="F18" s="241">
        <v>9</v>
      </c>
    </row>
    <row r="19" spans="1:6" s="206" customFormat="1" ht="105.75" customHeight="1" x14ac:dyDescent="0.2">
      <c r="A19" s="246">
        <v>11316</v>
      </c>
      <c r="B19" s="247" t="s">
        <v>797</v>
      </c>
      <c r="C19" s="247" t="s">
        <v>804</v>
      </c>
      <c r="D19" s="247" t="s">
        <v>805</v>
      </c>
      <c r="E19" s="248">
        <v>500000</v>
      </c>
      <c r="F19" s="245">
        <v>10</v>
      </c>
    </row>
    <row r="20" spans="1:6" ht="16.5" customHeight="1" x14ac:dyDescent="0.2">
      <c r="A20" s="244"/>
      <c r="B20" s="62"/>
      <c r="C20" s="62"/>
      <c r="D20" s="62"/>
      <c r="E20" s="63"/>
      <c r="F20" s="242"/>
    </row>
    <row r="21" spans="1:6" ht="49.5" customHeight="1" x14ac:dyDescent="0.2">
      <c r="A21" s="244">
        <v>11490</v>
      </c>
      <c r="B21" s="62" t="s">
        <v>806</v>
      </c>
      <c r="C21" s="62" t="s">
        <v>807</v>
      </c>
      <c r="D21" s="62" t="s">
        <v>808</v>
      </c>
      <c r="E21" s="63">
        <v>10000</v>
      </c>
      <c r="F21" s="241">
        <v>15</v>
      </c>
    </row>
    <row r="22" spans="1:6" ht="49.5" customHeight="1" x14ac:dyDescent="0.2">
      <c r="A22" s="244">
        <v>11490</v>
      </c>
      <c r="B22" s="62" t="s">
        <v>806</v>
      </c>
      <c r="C22" s="62" t="s">
        <v>809</v>
      </c>
      <c r="D22" s="62" t="s">
        <v>808</v>
      </c>
      <c r="E22" s="63">
        <v>10000</v>
      </c>
      <c r="F22" s="241">
        <v>14</v>
      </c>
    </row>
    <row r="23" spans="1:6" ht="48.75" customHeight="1" x14ac:dyDescent="0.2">
      <c r="A23" s="244">
        <v>11490</v>
      </c>
      <c r="B23" s="62" t="s">
        <v>806</v>
      </c>
      <c r="C23" s="62" t="s">
        <v>810</v>
      </c>
      <c r="D23" s="62" t="s">
        <v>811</v>
      </c>
      <c r="E23" s="63">
        <v>35000</v>
      </c>
      <c r="F23" s="241">
        <v>16</v>
      </c>
    </row>
    <row r="24" spans="1:6" ht="18" customHeight="1" x14ac:dyDescent="0.2">
      <c r="A24" s="244"/>
      <c r="B24" s="62"/>
      <c r="C24" s="62"/>
      <c r="D24" s="62"/>
      <c r="E24" s="63"/>
      <c r="F24" s="241"/>
    </row>
    <row r="25" spans="1:6" ht="63" customHeight="1" x14ac:dyDescent="0.2">
      <c r="A25" s="244">
        <v>11788</v>
      </c>
      <c r="B25" s="62" t="s">
        <v>812</v>
      </c>
      <c r="C25" s="62" t="s">
        <v>813</v>
      </c>
      <c r="D25" s="62" t="s">
        <v>814</v>
      </c>
      <c r="E25" s="63">
        <v>120000</v>
      </c>
      <c r="F25" s="241">
        <v>18</v>
      </c>
    </row>
    <row r="26" spans="1:6" ht="69" customHeight="1" x14ac:dyDescent="0.2">
      <c r="A26" s="244">
        <v>11788</v>
      </c>
      <c r="B26" s="62" t="s">
        <v>812</v>
      </c>
      <c r="C26" s="62" t="s">
        <v>815</v>
      </c>
      <c r="D26" s="62" t="s">
        <v>814</v>
      </c>
      <c r="E26" s="63">
        <v>70000</v>
      </c>
      <c r="F26" s="241">
        <v>19</v>
      </c>
    </row>
    <row r="27" spans="1:6" ht="61.5" customHeight="1" x14ac:dyDescent="0.2">
      <c r="A27" s="244">
        <v>11788</v>
      </c>
      <c r="B27" s="62" t="s">
        <v>812</v>
      </c>
      <c r="C27" s="62" t="s">
        <v>816</v>
      </c>
      <c r="D27" s="62" t="s">
        <v>817</v>
      </c>
      <c r="E27" s="63">
        <v>60000</v>
      </c>
      <c r="F27" s="241">
        <v>20</v>
      </c>
    </row>
    <row r="28" spans="1:6" x14ac:dyDescent="0.2">
      <c r="A28" s="244"/>
      <c r="B28" s="62"/>
      <c r="C28" s="62"/>
      <c r="D28" s="62"/>
      <c r="E28" s="63"/>
      <c r="F28" s="242"/>
    </row>
    <row r="29" spans="1:6" s="206" customFormat="1" ht="45" x14ac:dyDescent="0.2">
      <c r="A29" s="70">
        <v>11458</v>
      </c>
      <c r="B29" s="68" t="s">
        <v>818</v>
      </c>
      <c r="C29" s="68" t="s">
        <v>819</v>
      </c>
      <c r="D29" s="68" t="s">
        <v>820</v>
      </c>
      <c r="E29" s="69">
        <v>110000</v>
      </c>
      <c r="F29" s="245">
        <v>2</v>
      </c>
    </row>
    <row r="30" spans="1:6" x14ac:dyDescent="0.2">
      <c r="A30" s="70"/>
      <c r="B30" s="308" t="s">
        <v>704</v>
      </c>
      <c r="C30" s="309"/>
      <c r="D30" s="310"/>
      <c r="E30" s="69">
        <v>385000</v>
      </c>
      <c r="F30" s="241"/>
    </row>
    <row r="31" spans="1:6" ht="19" x14ac:dyDescent="0.2">
      <c r="A31" s="244"/>
      <c r="B31" s="62"/>
      <c r="C31" s="311" t="s">
        <v>2222</v>
      </c>
      <c r="D31" s="312"/>
      <c r="E31" s="270">
        <f>SUM(E4:E29)</f>
        <v>2285000</v>
      </c>
      <c r="F31" s="242"/>
    </row>
    <row r="33" spans="5:5" x14ac:dyDescent="0.2">
      <c r="E33" s="71"/>
    </row>
    <row r="35" spans="5:5" x14ac:dyDescent="0.2">
      <c r="E35" s="72"/>
    </row>
  </sheetData>
  <mergeCells count="3">
    <mergeCell ref="A1:E1"/>
    <mergeCell ref="B30:D30"/>
    <mergeCell ref="C31:D31"/>
  </mergeCells>
  <pageMargins left="0.7" right="0.7" top="0.75" bottom="0.75" header="0.3" footer="0.3"/>
  <pageSetup scale="7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workbookViewId="0"/>
  </sheetViews>
  <sheetFormatPr baseColWidth="10" defaultColWidth="8.6640625" defaultRowHeight="15" x14ac:dyDescent="0.2"/>
  <cols>
    <col min="1" max="1" width="10.5" style="108" customWidth="1"/>
    <col min="2" max="2" width="8.5" style="93" customWidth="1"/>
    <col min="3" max="3" width="8.6640625" style="108" customWidth="1"/>
    <col min="4" max="4" width="27.83203125" style="108" customWidth="1"/>
    <col min="5" max="5" width="41.83203125" style="108" customWidth="1"/>
    <col min="6" max="6" width="14.6640625" style="108" bestFit="1" customWidth="1"/>
    <col min="7" max="7" width="13.83203125" style="108" customWidth="1"/>
    <col min="8" max="8" width="10" style="108" bestFit="1" customWidth="1"/>
    <col min="9" max="9" width="8.6640625" style="108"/>
    <col min="10" max="10" width="10" style="108" bestFit="1" customWidth="1"/>
    <col min="11" max="16384" width="8.6640625" style="108"/>
  </cols>
  <sheetData>
    <row r="1" spans="1:7" ht="22" thickBot="1" x14ac:dyDescent="0.3">
      <c r="A1" s="249"/>
      <c r="B1" s="313" t="s">
        <v>821</v>
      </c>
      <c r="C1" s="313"/>
      <c r="D1" s="313"/>
      <c r="E1" s="313"/>
      <c r="F1" s="249"/>
    </row>
    <row r="2" spans="1:7" s="266" customFormat="1" ht="60" x14ac:dyDescent="0.2">
      <c r="A2" s="263" t="s">
        <v>1</v>
      </c>
      <c r="B2" s="226" t="s">
        <v>706</v>
      </c>
      <c r="C2" s="226" t="s">
        <v>707</v>
      </c>
      <c r="D2" s="227" t="s">
        <v>708</v>
      </c>
      <c r="E2" s="227" t="s">
        <v>709</v>
      </c>
      <c r="F2" s="264" t="s">
        <v>710</v>
      </c>
      <c r="G2" s="265"/>
    </row>
    <row r="3" spans="1:7" s="256" customFormat="1" ht="12" x14ac:dyDescent="0.15">
      <c r="A3" s="251" t="s">
        <v>822</v>
      </c>
      <c r="B3" s="268" t="s">
        <v>823</v>
      </c>
      <c r="C3" s="253" t="s">
        <v>824</v>
      </c>
      <c r="D3" s="254" t="s">
        <v>825</v>
      </c>
      <c r="E3" s="254" t="s">
        <v>826</v>
      </c>
      <c r="F3" s="255">
        <v>500000</v>
      </c>
      <c r="G3" s="250"/>
    </row>
    <row r="4" spans="1:7" s="256" customFormat="1" ht="12" x14ac:dyDescent="0.15">
      <c r="A4" s="251" t="s">
        <v>822</v>
      </c>
      <c r="B4" s="268" t="s">
        <v>827</v>
      </c>
      <c r="C4" s="253" t="s">
        <v>824</v>
      </c>
      <c r="D4" s="254" t="s">
        <v>825</v>
      </c>
      <c r="E4" s="254" t="s">
        <v>828</v>
      </c>
      <c r="F4" s="255">
        <v>150000</v>
      </c>
      <c r="G4" s="250"/>
    </row>
    <row r="5" spans="1:7" s="256" customFormat="1" ht="12" x14ac:dyDescent="0.15">
      <c r="A5" s="251" t="s">
        <v>822</v>
      </c>
      <c r="B5" s="268" t="s">
        <v>829</v>
      </c>
      <c r="C5" s="253" t="s">
        <v>824</v>
      </c>
      <c r="D5" s="254" t="s">
        <v>825</v>
      </c>
      <c r="E5" s="254" t="s">
        <v>830</v>
      </c>
      <c r="F5" s="255">
        <v>500000</v>
      </c>
      <c r="G5" s="250"/>
    </row>
    <row r="6" spans="1:7" s="256" customFormat="1" ht="12" x14ac:dyDescent="0.15">
      <c r="A6" s="251" t="s">
        <v>822</v>
      </c>
      <c r="B6" s="268"/>
      <c r="C6" s="253" t="s">
        <v>824</v>
      </c>
      <c r="D6" s="254" t="s">
        <v>825</v>
      </c>
      <c r="E6" s="254" t="s">
        <v>831</v>
      </c>
      <c r="F6" s="255">
        <v>300000</v>
      </c>
      <c r="G6" s="250"/>
    </row>
    <row r="7" spans="1:7" s="256" customFormat="1" ht="12" x14ac:dyDescent="0.15">
      <c r="A7" s="251" t="s">
        <v>822</v>
      </c>
      <c r="B7" s="268"/>
      <c r="C7" s="253" t="s">
        <v>824</v>
      </c>
      <c r="D7" s="254" t="s">
        <v>825</v>
      </c>
      <c r="E7" s="254" t="s">
        <v>832</v>
      </c>
      <c r="F7" s="255">
        <v>150000</v>
      </c>
      <c r="G7" s="250"/>
    </row>
    <row r="8" spans="1:7" s="256" customFormat="1" ht="12" x14ac:dyDescent="0.15">
      <c r="A8" s="251" t="s">
        <v>822</v>
      </c>
      <c r="B8" s="268"/>
      <c r="C8" s="253" t="s">
        <v>824</v>
      </c>
      <c r="D8" s="254" t="s">
        <v>825</v>
      </c>
      <c r="E8" s="254" t="s">
        <v>833</v>
      </c>
      <c r="F8" s="255">
        <v>50000</v>
      </c>
      <c r="G8" s="250"/>
    </row>
    <row r="9" spans="1:7" s="256" customFormat="1" ht="12" x14ac:dyDescent="0.15">
      <c r="A9" s="251" t="s">
        <v>822</v>
      </c>
      <c r="B9" s="268"/>
      <c r="C9" s="253" t="s">
        <v>824</v>
      </c>
      <c r="D9" s="254" t="s">
        <v>825</v>
      </c>
      <c r="E9" s="254" t="s">
        <v>834</v>
      </c>
      <c r="F9" s="255">
        <v>50000</v>
      </c>
      <c r="G9" s="250"/>
    </row>
    <row r="10" spans="1:7" s="256" customFormat="1" ht="24" x14ac:dyDescent="0.15">
      <c r="A10" s="251" t="s">
        <v>822</v>
      </c>
      <c r="B10" s="268"/>
      <c r="C10" s="253">
        <v>16134</v>
      </c>
      <c r="D10" s="252" t="s">
        <v>835</v>
      </c>
      <c r="E10" s="254" t="s">
        <v>836</v>
      </c>
      <c r="F10" s="255">
        <v>50000</v>
      </c>
      <c r="G10" s="250"/>
    </row>
    <row r="11" spans="1:7" s="256" customFormat="1" ht="24" x14ac:dyDescent="0.15">
      <c r="A11" s="251" t="s">
        <v>822</v>
      </c>
      <c r="B11" s="268" t="s">
        <v>837</v>
      </c>
      <c r="C11" s="253"/>
      <c r="D11" s="254" t="s">
        <v>838</v>
      </c>
      <c r="E11" s="254" t="s">
        <v>839</v>
      </c>
      <c r="F11" s="255">
        <v>400000</v>
      </c>
      <c r="G11" s="250"/>
    </row>
    <row r="12" spans="1:7" s="256" customFormat="1" ht="12" x14ac:dyDescent="0.15">
      <c r="A12" s="251" t="s">
        <v>822</v>
      </c>
      <c r="B12" s="268"/>
      <c r="C12" s="253"/>
      <c r="D12" s="254" t="s">
        <v>838</v>
      </c>
      <c r="E12" s="254" t="s">
        <v>840</v>
      </c>
      <c r="F12" s="255">
        <v>280000</v>
      </c>
      <c r="G12" s="250"/>
    </row>
    <row r="13" spans="1:7" s="256" customFormat="1" ht="24" x14ac:dyDescent="0.15">
      <c r="A13" s="251" t="s">
        <v>822</v>
      </c>
      <c r="B13" s="268" t="s">
        <v>841</v>
      </c>
      <c r="C13" s="253">
        <v>13721</v>
      </c>
      <c r="D13" s="254" t="s">
        <v>842</v>
      </c>
      <c r="E13" s="254" t="s">
        <v>843</v>
      </c>
      <c r="F13" s="255">
        <v>75000</v>
      </c>
      <c r="G13" s="250"/>
    </row>
    <row r="14" spans="1:7" s="256" customFormat="1" ht="12" x14ac:dyDescent="0.15">
      <c r="A14" s="251" t="s">
        <v>822</v>
      </c>
      <c r="B14" s="268" t="s">
        <v>844</v>
      </c>
      <c r="C14" s="253" t="s">
        <v>824</v>
      </c>
      <c r="D14" s="254" t="s">
        <v>825</v>
      </c>
      <c r="E14" s="254" t="s">
        <v>845</v>
      </c>
      <c r="F14" s="255">
        <v>50000</v>
      </c>
      <c r="G14" s="250"/>
    </row>
    <row r="15" spans="1:7" s="256" customFormat="1" ht="24" x14ac:dyDescent="0.15">
      <c r="A15" s="251" t="s">
        <v>822</v>
      </c>
      <c r="B15" s="268"/>
      <c r="C15" s="253"/>
      <c r="D15" s="254" t="s">
        <v>846</v>
      </c>
      <c r="E15" s="254" t="s">
        <v>847</v>
      </c>
      <c r="F15" s="255">
        <v>50000</v>
      </c>
      <c r="G15" s="250"/>
    </row>
    <row r="16" spans="1:7" s="256" customFormat="1" ht="24" x14ac:dyDescent="0.15">
      <c r="A16" s="251" t="s">
        <v>822</v>
      </c>
      <c r="B16" s="268" t="s">
        <v>848</v>
      </c>
      <c r="C16" s="253">
        <v>13721</v>
      </c>
      <c r="D16" s="254" t="s">
        <v>849</v>
      </c>
      <c r="E16" s="254" t="s">
        <v>850</v>
      </c>
      <c r="F16" s="255">
        <v>150000</v>
      </c>
      <c r="G16" s="250"/>
    </row>
    <row r="17" spans="1:7" s="256" customFormat="1" ht="12" x14ac:dyDescent="0.15">
      <c r="A17" s="251" t="s">
        <v>822</v>
      </c>
      <c r="B17" s="268" t="s">
        <v>851</v>
      </c>
      <c r="C17" s="253">
        <v>13724</v>
      </c>
      <c r="D17" s="254" t="s">
        <v>852</v>
      </c>
      <c r="E17" s="254" t="s">
        <v>853</v>
      </c>
      <c r="F17" s="255">
        <v>200000</v>
      </c>
      <c r="G17" s="250"/>
    </row>
    <row r="18" spans="1:7" s="256" customFormat="1" ht="12" x14ac:dyDescent="0.15">
      <c r="A18" s="251" t="s">
        <v>822</v>
      </c>
      <c r="B18" s="268" t="s">
        <v>854</v>
      </c>
      <c r="C18" s="253" t="s">
        <v>824</v>
      </c>
      <c r="D18" s="254" t="s">
        <v>825</v>
      </c>
      <c r="E18" s="254" t="s">
        <v>855</v>
      </c>
      <c r="F18" s="255">
        <v>150000</v>
      </c>
      <c r="G18" s="250"/>
    </row>
    <row r="19" spans="1:7" s="256" customFormat="1" ht="12" x14ac:dyDescent="0.15">
      <c r="A19" s="251" t="s">
        <v>822</v>
      </c>
      <c r="B19" s="268"/>
      <c r="C19" s="253"/>
      <c r="D19" s="254" t="s">
        <v>846</v>
      </c>
      <c r="E19" s="254" t="s">
        <v>856</v>
      </c>
      <c r="F19" s="255">
        <v>50000</v>
      </c>
      <c r="G19" s="250"/>
    </row>
    <row r="20" spans="1:7" s="256" customFormat="1" ht="12" x14ac:dyDescent="0.15">
      <c r="A20" s="251" t="s">
        <v>822</v>
      </c>
      <c r="B20" s="268"/>
      <c r="C20" s="253">
        <v>16134</v>
      </c>
      <c r="D20" s="254" t="s">
        <v>835</v>
      </c>
      <c r="E20" s="254" t="s">
        <v>857</v>
      </c>
      <c r="F20" s="255">
        <v>70000</v>
      </c>
      <c r="G20" s="250"/>
    </row>
    <row r="21" spans="1:7" s="256" customFormat="1" ht="12" x14ac:dyDescent="0.15">
      <c r="A21" s="251" t="s">
        <v>822</v>
      </c>
      <c r="B21" s="268"/>
      <c r="C21" s="253">
        <v>13721</v>
      </c>
      <c r="D21" s="254" t="s">
        <v>858</v>
      </c>
      <c r="E21" s="254" t="s">
        <v>859</v>
      </c>
      <c r="F21" s="255">
        <v>15000</v>
      </c>
      <c r="G21" s="250"/>
    </row>
    <row r="22" spans="1:7" s="256" customFormat="1" ht="12" x14ac:dyDescent="0.15">
      <c r="A22" s="251" t="s">
        <v>822</v>
      </c>
      <c r="B22" s="268"/>
      <c r="C22" s="253"/>
      <c r="D22" s="254" t="s">
        <v>860</v>
      </c>
      <c r="E22" s="254" t="s">
        <v>861</v>
      </c>
      <c r="F22" s="255">
        <v>20000</v>
      </c>
      <c r="G22" s="250"/>
    </row>
    <row r="23" spans="1:7" s="256" customFormat="1" ht="12" x14ac:dyDescent="0.15">
      <c r="A23" s="251" t="s">
        <v>822</v>
      </c>
      <c r="B23" s="268"/>
      <c r="C23" s="253"/>
      <c r="D23" s="254" t="s">
        <v>862</v>
      </c>
      <c r="E23" s="254" t="s">
        <v>863</v>
      </c>
      <c r="F23" s="255">
        <v>120000</v>
      </c>
      <c r="G23" s="250"/>
    </row>
    <row r="24" spans="1:7" s="256" customFormat="1" ht="12" x14ac:dyDescent="0.15">
      <c r="A24" s="251" t="s">
        <v>822</v>
      </c>
      <c r="B24" s="268" t="s">
        <v>864</v>
      </c>
      <c r="C24" s="253">
        <v>16134</v>
      </c>
      <c r="D24" s="254" t="s">
        <v>835</v>
      </c>
      <c r="E24" s="254" t="s">
        <v>865</v>
      </c>
      <c r="F24" s="255">
        <v>250000</v>
      </c>
      <c r="G24" s="250"/>
    </row>
    <row r="25" spans="1:7" s="256" customFormat="1" ht="12" x14ac:dyDescent="0.15">
      <c r="A25" s="251" t="s">
        <v>822</v>
      </c>
      <c r="B25" s="268" t="s">
        <v>864</v>
      </c>
      <c r="C25" s="257" t="s">
        <v>866</v>
      </c>
      <c r="D25" s="254" t="s">
        <v>867</v>
      </c>
      <c r="E25" s="254" t="s">
        <v>868</v>
      </c>
      <c r="F25" s="255">
        <v>350000</v>
      </c>
      <c r="G25" s="250"/>
    </row>
    <row r="26" spans="1:7" s="256" customFormat="1" ht="12" x14ac:dyDescent="0.15">
      <c r="A26" s="251" t="s">
        <v>822</v>
      </c>
      <c r="B26" s="268"/>
      <c r="C26" s="253" t="s">
        <v>824</v>
      </c>
      <c r="D26" s="254" t="s">
        <v>825</v>
      </c>
      <c r="E26" s="254" t="s">
        <v>869</v>
      </c>
      <c r="F26" s="255">
        <v>300000</v>
      </c>
      <c r="G26" s="250"/>
    </row>
    <row r="27" spans="1:7" s="256" customFormat="1" ht="12" x14ac:dyDescent="0.15">
      <c r="A27" s="251" t="s">
        <v>822</v>
      </c>
      <c r="B27" s="268"/>
      <c r="C27" s="253">
        <v>13271</v>
      </c>
      <c r="D27" s="254" t="s">
        <v>870</v>
      </c>
      <c r="E27" s="254" t="s">
        <v>871</v>
      </c>
      <c r="F27" s="255">
        <v>175000</v>
      </c>
      <c r="G27" s="250"/>
    </row>
    <row r="28" spans="1:7" s="256" customFormat="1" ht="12" x14ac:dyDescent="0.15">
      <c r="A28" s="251" t="s">
        <v>822</v>
      </c>
      <c r="B28" s="268"/>
      <c r="C28" s="253">
        <v>20045</v>
      </c>
      <c r="D28" s="254" t="s">
        <v>872</v>
      </c>
      <c r="E28" s="254" t="s">
        <v>873</v>
      </c>
      <c r="F28" s="255">
        <v>100000</v>
      </c>
      <c r="G28" s="250"/>
    </row>
    <row r="29" spans="1:7" s="259" customFormat="1" ht="12" x14ac:dyDescent="0.15">
      <c r="A29" s="251" t="s">
        <v>822</v>
      </c>
      <c r="B29" s="268"/>
      <c r="C29" s="253">
        <v>13271</v>
      </c>
      <c r="D29" s="254" t="s">
        <v>874</v>
      </c>
      <c r="E29" s="254" t="s">
        <v>875</v>
      </c>
      <c r="F29" s="255">
        <v>300000</v>
      </c>
      <c r="G29" s="258"/>
    </row>
    <row r="30" spans="1:7" s="259" customFormat="1" ht="12" x14ac:dyDescent="0.15">
      <c r="A30" s="251" t="s">
        <v>822</v>
      </c>
      <c r="B30" s="268"/>
      <c r="C30" s="253">
        <v>13271</v>
      </c>
      <c r="D30" s="254" t="s">
        <v>874</v>
      </c>
      <c r="E30" s="254" t="s">
        <v>876</v>
      </c>
      <c r="F30" s="255">
        <v>20000</v>
      </c>
      <c r="G30" s="258"/>
    </row>
    <row r="31" spans="1:7" s="259" customFormat="1" ht="12" x14ac:dyDescent="0.15">
      <c r="A31" s="251" t="s">
        <v>822</v>
      </c>
      <c r="B31" s="268"/>
      <c r="C31" s="253" t="s">
        <v>824</v>
      </c>
      <c r="D31" s="254" t="s">
        <v>825</v>
      </c>
      <c r="E31" s="254" t="s">
        <v>877</v>
      </c>
      <c r="F31" s="255">
        <v>100000</v>
      </c>
      <c r="G31" s="258"/>
    </row>
    <row r="32" spans="1:7" s="259" customFormat="1" ht="12" x14ac:dyDescent="0.15">
      <c r="A32" s="251" t="s">
        <v>822</v>
      </c>
      <c r="B32" s="268"/>
      <c r="C32" s="253">
        <v>20045</v>
      </c>
      <c r="D32" s="254" t="s">
        <v>872</v>
      </c>
      <c r="E32" s="254" t="s">
        <v>878</v>
      </c>
      <c r="F32" s="255">
        <v>40000</v>
      </c>
      <c r="G32" s="258"/>
    </row>
    <row r="33" spans="1:7" s="259" customFormat="1" ht="12" x14ac:dyDescent="0.15">
      <c r="A33" s="251" t="s">
        <v>822</v>
      </c>
      <c r="B33" s="268"/>
      <c r="C33" s="253" t="s">
        <v>824</v>
      </c>
      <c r="D33" s="254" t="s">
        <v>825</v>
      </c>
      <c r="E33" s="254" t="s">
        <v>879</v>
      </c>
      <c r="F33" s="255">
        <v>9000</v>
      </c>
      <c r="G33" s="258"/>
    </row>
    <row r="34" spans="1:7" s="259" customFormat="1" ht="12" x14ac:dyDescent="0.15">
      <c r="A34" s="251" t="s">
        <v>822</v>
      </c>
      <c r="B34" s="268"/>
      <c r="C34" s="253" t="s">
        <v>824</v>
      </c>
      <c r="D34" s="254" t="s">
        <v>825</v>
      </c>
      <c r="E34" s="254" t="s">
        <v>880</v>
      </c>
      <c r="F34" s="255">
        <v>50000</v>
      </c>
      <c r="G34" s="258"/>
    </row>
    <row r="35" spans="1:7" s="259" customFormat="1" ht="12" x14ac:dyDescent="0.15">
      <c r="A35" s="251" t="s">
        <v>822</v>
      </c>
      <c r="B35" s="268"/>
      <c r="C35" s="253" t="s">
        <v>824</v>
      </c>
      <c r="D35" s="254" t="s">
        <v>825</v>
      </c>
      <c r="E35" s="254" t="s">
        <v>881</v>
      </c>
      <c r="F35" s="255">
        <v>87000</v>
      </c>
      <c r="G35" s="258"/>
    </row>
    <row r="36" spans="1:7" s="259" customFormat="1" ht="12" x14ac:dyDescent="0.15">
      <c r="A36" s="251" t="s">
        <v>822</v>
      </c>
      <c r="B36" s="268"/>
      <c r="C36" s="253" t="s">
        <v>824</v>
      </c>
      <c r="D36" s="254" t="s">
        <v>825</v>
      </c>
      <c r="E36" s="254" t="s">
        <v>882</v>
      </c>
      <c r="F36" s="255">
        <v>250000</v>
      </c>
      <c r="G36" s="258"/>
    </row>
    <row r="37" spans="1:7" s="259" customFormat="1" ht="12" x14ac:dyDescent="0.15">
      <c r="A37" s="251" t="s">
        <v>822</v>
      </c>
      <c r="B37" s="268"/>
      <c r="C37" s="253" t="s">
        <v>824</v>
      </c>
      <c r="D37" s="254" t="s">
        <v>825</v>
      </c>
      <c r="E37" s="254" t="s">
        <v>883</v>
      </c>
      <c r="F37" s="255">
        <v>12000</v>
      </c>
      <c r="G37" s="258"/>
    </row>
    <row r="38" spans="1:7" s="259" customFormat="1" ht="12" x14ac:dyDescent="0.15">
      <c r="A38" s="251" t="s">
        <v>822</v>
      </c>
      <c r="B38" s="268"/>
      <c r="C38" s="253" t="s">
        <v>824</v>
      </c>
      <c r="D38" s="254" t="s">
        <v>825</v>
      </c>
      <c r="E38" s="254" t="s">
        <v>884</v>
      </c>
      <c r="F38" s="255">
        <v>4000</v>
      </c>
      <c r="G38" s="258"/>
    </row>
    <row r="39" spans="1:7" s="259" customFormat="1" ht="12" x14ac:dyDescent="0.15">
      <c r="A39" s="251" t="s">
        <v>822</v>
      </c>
      <c r="B39" s="268"/>
      <c r="C39" s="253" t="s">
        <v>824</v>
      </c>
      <c r="D39" s="254" t="s">
        <v>825</v>
      </c>
      <c r="E39" s="254" t="s">
        <v>885</v>
      </c>
      <c r="F39" s="255">
        <v>8000</v>
      </c>
      <c r="G39" s="258"/>
    </row>
    <row r="40" spans="1:7" s="259" customFormat="1" ht="13" thickBot="1" x14ac:dyDescent="0.2">
      <c r="A40" s="260" t="s">
        <v>822</v>
      </c>
      <c r="B40" s="269"/>
      <c r="C40" s="316" t="s">
        <v>704</v>
      </c>
      <c r="D40" s="317"/>
      <c r="E40" s="318"/>
      <c r="F40" s="261">
        <v>220000</v>
      </c>
      <c r="G40" s="258"/>
    </row>
    <row r="41" spans="1:7" s="259" customFormat="1" ht="20" thickBot="1" x14ac:dyDescent="0.3">
      <c r="A41" s="314" t="s">
        <v>886</v>
      </c>
      <c r="B41" s="315"/>
      <c r="C41" s="315"/>
      <c r="D41" s="315"/>
      <c r="E41" s="315"/>
      <c r="F41" s="267">
        <f>SUM(F3:F40)</f>
        <v>5655000</v>
      </c>
      <c r="G41" s="258"/>
    </row>
    <row r="43" spans="1:7" x14ac:dyDescent="0.2">
      <c r="F43" s="262"/>
    </row>
    <row r="44" spans="1:7" x14ac:dyDescent="0.2">
      <c r="F44" s="71"/>
    </row>
  </sheetData>
  <mergeCells count="3">
    <mergeCell ref="B1:E1"/>
    <mergeCell ref="A41:E41"/>
    <mergeCell ref="C40:E40"/>
  </mergeCells>
  <pageMargins left="0.7" right="0.7" top="0.75" bottom="0.75" header="0.3" footer="0.3"/>
  <pageSetup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heetViews>
  <sheetFormatPr baseColWidth="10" defaultColWidth="8.83203125" defaultRowHeight="15" x14ac:dyDescent="0.2"/>
  <cols>
    <col min="1" max="1" width="10.5" customWidth="1"/>
    <col min="2" max="2" width="8.5" customWidth="1"/>
    <col min="3" max="3" width="8.6640625" customWidth="1"/>
    <col min="4" max="4" width="27.83203125" customWidth="1"/>
    <col min="5" max="5" width="41.83203125" customWidth="1"/>
    <col min="6" max="6" width="14.6640625" bestFit="1" customWidth="1"/>
    <col min="7" max="7" width="13.83203125" customWidth="1"/>
    <col min="8" max="8" width="10" bestFit="1" customWidth="1"/>
    <col min="10" max="10" width="10" bestFit="1" customWidth="1"/>
  </cols>
  <sheetData>
    <row r="1" spans="1:7" ht="19" thickBot="1" x14ac:dyDescent="0.25">
      <c r="A1" s="135"/>
      <c r="B1" s="297" t="s">
        <v>887</v>
      </c>
      <c r="C1" s="297"/>
      <c r="D1" s="297"/>
      <c r="E1" s="297"/>
      <c r="F1" s="135"/>
    </row>
    <row r="2" spans="1:7" s="76" customFormat="1" ht="48" x14ac:dyDescent="0.15">
      <c r="A2" s="33" t="s">
        <v>1</v>
      </c>
      <c r="B2" s="73" t="s">
        <v>706</v>
      </c>
      <c r="C2" s="74" t="s">
        <v>707</v>
      </c>
      <c r="D2" s="36" t="s">
        <v>708</v>
      </c>
      <c r="E2" s="36" t="s">
        <v>709</v>
      </c>
      <c r="F2" s="37" t="s">
        <v>710</v>
      </c>
      <c r="G2" s="75"/>
    </row>
    <row r="3" spans="1:7" s="82" customFormat="1" ht="13" x14ac:dyDescent="0.15">
      <c r="A3" s="77" t="s">
        <v>887</v>
      </c>
      <c r="B3" s="78"/>
      <c r="C3" s="78"/>
      <c r="D3" s="79" t="s">
        <v>888</v>
      </c>
      <c r="E3" s="79" t="s">
        <v>889</v>
      </c>
      <c r="F3" s="80">
        <v>1751000</v>
      </c>
      <c r="G3" s="81"/>
    </row>
    <row r="4" spans="1:7" s="82" customFormat="1" ht="13" x14ac:dyDescent="0.15">
      <c r="A4" s="77" t="s">
        <v>887</v>
      </c>
      <c r="B4" s="78"/>
      <c r="C4" s="78"/>
      <c r="D4" s="79" t="s">
        <v>890</v>
      </c>
      <c r="E4" s="79" t="s">
        <v>891</v>
      </c>
      <c r="F4" s="83">
        <v>320000</v>
      </c>
      <c r="G4" s="81"/>
    </row>
    <row r="5" spans="1:7" s="82" customFormat="1" ht="13" x14ac:dyDescent="0.15">
      <c r="A5" s="77" t="s">
        <v>887</v>
      </c>
      <c r="B5" s="78"/>
      <c r="C5" s="78"/>
      <c r="D5" s="79" t="s">
        <v>892</v>
      </c>
      <c r="E5" s="84" t="s">
        <v>893</v>
      </c>
      <c r="F5" s="87">
        <v>862000</v>
      </c>
      <c r="G5" s="81"/>
    </row>
    <row r="6" spans="1:7" s="82" customFormat="1" ht="12.5" customHeight="1" thickBot="1" x14ac:dyDescent="0.2">
      <c r="A6" s="40" t="s">
        <v>887</v>
      </c>
      <c r="B6" s="88"/>
      <c r="C6" s="88"/>
      <c r="D6" s="319" t="s">
        <v>704</v>
      </c>
      <c r="E6" s="320"/>
      <c r="F6" s="85">
        <v>300000</v>
      </c>
      <c r="G6" s="81"/>
    </row>
    <row r="7" spans="1:7" s="82" customFormat="1" ht="13" x14ac:dyDescent="0.15">
      <c r="A7" s="321" t="s">
        <v>2221</v>
      </c>
      <c r="B7" s="322"/>
      <c r="C7" s="322"/>
      <c r="D7" s="322"/>
      <c r="E7" s="323"/>
      <c r="F7" s="86">
        <f>SUM(F3:F6)</f>
        <v>3233000</v>
      </c>
      <c r="G7" s="81"/>
    </row>
    <row r="9" spans="1:7" x14ac:dyDescent="0.2">
      <c r="F9" s="71"/>
    </row>
    <row r="10" spans="1:7" x14ac:dyDescent="0.2">
      <c r="E10" t="s">
        <v>22</v>
      </c>
    </row>
    <row r="11" spans="1:7" x14ac:dyDescent="0.2">
      <c r="F11" s="72"/>
    </row>
  </sheetData>
  <mergeCells count="3">
    <mergeCell ref="B1:E1"/>
    <mergeCell ref="D6:E6"/>
    <mergeCell ref="A7:E7"/>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1"/>
  <sheetViews>
    <sheetView workbookViewId="0"/>
  </sheetViews>
  <sheetFormatPr baseColWidth="10" defaultColWidth="8.83203125" defaultRowHeight="15" x14ac:dyDescent="0.2"/>
  <cols>
    <col min="3" max="3" width="9.83203125" customWidth="1"/>
    <col min="4" max="4" width="5.5" customWidth="1"/>
    <col min="5" max="5" width="12.1640625" customWidth="1"/>
  </cols>
  <sheetData>
    <row r="1" spans="1:14" ht="19" x14ac:dyDescent="0.25">
      <c r="C1" s="335" t="s">
        <v>1276</v>
      </c>
      <c r="D1" s="335"/>
      <c r="E1" s="335"/>
      <c r="F1" s="335"/>
      <c r="G1" s="335"/>
      <c r="H1" s="335"/>
      <c r="I1" s="335"/>
      <c r="J1" s="335"/>
      <c r="K1" s="335"/>
      <c r="L1" s="335"/>
    </row>
    <row r="2" spans="1:14" x14ac:dyDescent="0.2">
      <c r="A2" s="324" t="s">
        <v>1215</v>
      </c>
      <c r="B2" s="324"/>
      <c r="C2" s="324" t="s">
        <v>42</v>
      </c>
      <c r="D2" s="324"/>
      <c r="E2" s="324"/>
      <c r="F2" s="324" t="s">
        <v>1216</v>
      </c>
      <c r="G2" s="324"/>
      <c r="H2" s="324"/>
      <c r="I2" s="324"/>
      <c r="J2" s="324"/>
      <c r="K2" s="324"/>
      <c r="L2" s="324"/>
      <c r="M2" s="324" t="s">
        <v>1217</v>
      </c>
      <c r="N2" s="324"/>
    </row>
    <row r="3" spans="1:14" x14ac:dyDescent="0.2">
      <c r="A3" s="325" t="s">
        <v>1218</v>
      </c>
      <c r="B3" s="325"/>
      <c r="C3" s="328" t="s">
        <v>825</v>
      </c>
      <c r="D3" s="328"/>
      <c r="E3" s="328"/>
      <c r="F3" s="325" t="s">
        <v>1219</v>
      </c>
      <c r="G3" s="325"/>
      <c r="H3" s="325"/>
      <c r="I3" s="325"/>
      <c r="J3" s="325"/>
      <c r="K3" s="325"/>
      <c r="L3" s="325"/>
      <c r="M3" s="331">
        <v>1650000</v>
      </c>
      <c r="N3" s="331"/>
    </row>
    <row r="4" spans="1:14" ht="29.5" customHeight="1" x14ac:dyDescent="0.2">
      <c r="A4" s="325" t="s">
        <v>1218</v>
      </c>
      <c r="B4" s="325"/>
      <c r="C4" s="328" t="s">
        <v>825</v>
      </c>
      <c r="D4" s="328"/>
      <c r="E4" s="328"/>
      <c r="F4" s="326" t="s">
        <v>1220</v>
      </c>
      <c r="G4" s="326"/>
      <c r="H4" s="326"/>
      <c r="I4" s="326"/>
      <c r="J4" s="326"/>
      <c r="K4" s="326"/>
      <c r="L4" s="326"/>
      <c r="M4" s="331">
        <v>3049500</v>
      </c>
      <c r="N4" s="331"/>
    </row>
    <row r="5" spans="1:14" x14ac:dyDescent="0.2">
      <c r="A5" s="325" t="s">
        <v>1218</v>
      </c>
      <c r="B5" s="325"/>
      <c r="C5" s="328" t="s">
        <v>825</v>
      </c>
      <c r="D5" s="328"/>
      <c r="E5" s="328"/>
      <c r="F5" s="325" t="s">
        <v>1221</v>
      </c>
      <c r="G5" s="325"/>
      <c r="H5" s="325"/>
      <c r="I5" s="325"/>
      <c r="J5" s="325"/>
      <c r="K5" s="325"/>
      <c r="L5" s="325"/>
      <c r="M5" s="331">
        <v>495000</v>
      </c>
      <c r="N5" s="331"/>
    </row>
    <row r="6" spans="1:14" x14ac:dyDescent="0.2">
      <c r="A6" s="325" t="s">
        <v>1218</v>
      </c>
      <c r="B6" s="325"/>
      <c r="C6" s="328" t="s">
        <v>825</v>
      </c>
      <c r="D6" s="328"/>
      <c r="E6" s="328"/>
      <c r="F6" s="325" t="s">
        <v>1222</v>
      </c>
      <c r="G6" s="325"/>
      <c r="H6" s="325"/>
      <c r="I6" s="325"/>
      <c r="J6" s="325"/>
      <c r="K6" s="325"/>
      <c r="L6" s="325"/>
      <c r="M6" s="331">
        <v>700000</v>
      </c>
      <c r="N6" s="331"/>
    </row>
    <row r="7" spans="1:14" x14ac:dyDescent="0.2">
      <c r="A7" s="325" t="s">
        <v>1218</v>
      </c>
      <c r="B7" s="325"/>
      <c r="C7" s="328" t="s">
        <v>825</v>
      </c>
      <c r="D7" s="328"/>
      <c r="E7" s="328"/>
      <c r="F7" s="325" t="s">
        <v>1223</v>
      </c>
      <c r="G7" s="325"/>
      <c r="H7" s="325"/>
      <c r="I7" s="325"/>
      <c r="J7" s="325"/>
      <c r="K7" s="325"/>
      <c r="L7" s="325"/>
      <c r="M7" s="331">
        <v>2000000</v>
      </c>
      <c r="N7" s="331"/>
    </row>
    <row r="8" spans="1:14" x14ac:dyDescent="0.2">
      <c r="A8" s="325" t="s">
        <v>1218</v>
      </c>
      <c r="B8" s="325"/>
      <c r="C8" s="328" t="s">
        <v>825</v>
      </c>
      <c r="D8" s="328"/>
      <c r="E8" s="328"/>
      <c r="F8" s="325" t="s">
        <v>1224</v>
      </c>
      <c r="G8" s="325"/>
      <c r="H8" s="325"/>
      <c r="I8" s="325"/>
      <c r="J8" s="325"/>
      <c r="K8" s="325"/>
      <c r="L8" s="325"/>
      <c r="M8" s="331">
        <v>150000</v>
      </c>
      <c r="N8" s="331"/>
    </row>
    <row r="9" spans="1:14" x14ac:dyDescent="0.2">
      <c r="A9" s="325" t="s">
        <v>1218</v>
      </c>
      <c r="B9" s="325"/>
      <c r="C9" s="329" t="s">
        <v>1225</v>
      </c>
      <c r="D9" s="329"/>
      <c r="E9" s="329"/>
      <c r="F9" s="325" t="s">
        <v>1226</v>
      </c>
      <c r="G9" s="325"/>
      <c r="H9" s="325"/>
      <c r="I9" s="325"/>
      <c r="J9" s="325"/>
      <c r="K9" s="325"/>
      <c r="L9" s="325"/>
      <c r="M9" s="331">
        <v>70000</v>
      </c>
      <c r="N9" s="331"/>
    </row>
    <row r="10" spans="1:14" x14ac:dyDescent="0.2">
      <c r="A10" s="325" t="s">
        <v>1218</v>
      </c>
      <c r="B10" s="325"/>
      <c r="C10" s="329" t="s">
        <v>1227</v>
      </c>
      <c r="D10" s="329"/>
      <c r="E10" s="329"/>
      <c r="F10" s="325" t="s">
        <v>1228</v>
      </c>
      <c r="G10" s="325"/>
      <c r="H10" s="325"/>
      <c r="I10" s="325"/>
      <c r="J10" s="325"/>
      <c r="K10" s="325"/>
      <c r="L10" s="325"/>
      <c r="M10" s="331">
        <v>2000000</v>
      </c>
      <c r="N10" s="331"/>
    </row>
    <row r="11" spans="1:14" x14ac:dyDescent="0.2">
      <c r="A11" s="327" t="s">
        <v>1218</v>
      </c>
      <c r="B11" s="327"/>
      <c r="C11" s="330" t="s">
        <v>1229</v>
      </c>
      <c r="D11" s="330"/>
      <c r="E11" s="330"/>
      <c r="F11" s="327" t="s">
        <v>1230</v>
      </c>
      <c r="G11" s="327"/>
      <c r="H11" s="327"/>
      <c r="I11" s="327"/>
      <c r="J11" s="327"/>
      <c r="K11" s="327"/>
      <c r="L11" s="327"/>
      <c r="M11" s="333">
        <v>500000</v>
      </c>
      <c r="N11" s="333"/>
    </row>
    <row r="12" spans="1:14" x14ac:dyDescent="0.2">
      <c r="A12" s="325"/>
      <c r="B12" s="325"/>
      <c r="C12" s="329"/>
      <c r="D12" s="329"/>
      <c r="E12" s="329"/>
      <c r="F12" s="332" t="s">
        <v>1231</v>
      </c>
      <c r="G12" s="332"/>
      <c r="H12" s="332"/>
      <c r="I12" s="332"/>
      <c r="J12" s="332"/>
      <c r="K12" s="332"/>
      <c r="L12" s="332"/>
      <c r="M12" s="334">
        <f>SUM(M3:N11)</f>
        <v>10614500</v>
      </c>
      <c r="N12" s="334"/>
    </row>
    <row r="13" spans="1:14" ht="7.5" customHeight="1" x14ac:dyDescent="0.2">
      <c r="A13" s="325"/>
      <c r="B13" s="325"/>
      <c r="C13" s="325"/>
      <c r="D13" s="325"/>
      <c r="E13" s="325"/>
      <c r="F13" s="325" t="s">
        <v>22</v>
      </c>
      <c r="G13" s="325"/>
      <c r="H13" s="325"/>
      <c r="I13" s="325"/>
      <c r="J13" s="325"/>
      <c r="K13" s="325"/>
      <c r="L13" s="325"/>
      <c r="M13" s="331"/>
      <c r="N13" s="331"/>
    </row>
    <row r="14" spans="1:14" x14ac:dyDescent="0.2">
      <c r="A14" s="325" t="s">
        <v>118</v>
      </c>
      <c r="B14" s="325"/>
      <c r="C14" s="325" t="s">
        <v>1232</v>
      </c>
      <c r="D14" s="325"/>
      <c r="E14" s="325"/>
      <c r="F14" s="325" t="s">
        <v>1233</v>
      </c>
      <c r="G14" s="325"/>
      <c r="H14" s="325"/>
      <c r="I14" s="325"/>
      <c r="J14" s="325"/>
      <c r="K14" s="325"/>
      <c r="L14" s="325"/>
      <c r="M14" s="331">
        <v>786675</v>
      </c>
      <c r="N14" s="331"/>
    </row>
    <row r="15" spans="1:14" x14ac:dyDescent="0.2">
      <c r="A15" s="325" t="s">
        <v>118</v>
      </c>
      <c r="B15" s="325"/>
      <c r="C15" s="325" t="s">
        <v>1234</v>
      </c>
      <c r="D15" s="325"/>
      <c r="E15" s="325"/>
      <c r="F15" s="325" t="s">
        <v>1233</v>
      </c>
      <c r="G15" s="325"/>
      <c r="H15" s="325"/>
      <c r="I15" s="325"/>
      <c r="J15" s="325"/>
      <c r="K15" s="325"/>
      <c r="L15" s="325"/>
      <c r="M15" s="331">
        <v>903000</v>
      </c>
      <c r="N15" s="331"/>
    </row>
    <row r="16" spans="1:14" x14ac:dyDescent="0.2">
      <c r="A16" s="325" t="s">
        <v>118</v>
      </c>
      <c r="B16" s="325"/>
      <c r="C16" s="325" t="s">
        <v>1235</v>
      </c>
      <c r="D16" s="325"/>
      <c r="E16" s="325"/>
      <c r="F16" s="325" t="s">
        <v>1233</v>
      </c>
      <c r="G16" s="325"/>
      <c r="H16" s="325"/>
      <c r="I16" s="325"/>
      <c r="J16" s="325"/>
      <c r="K16" s="325"/>
      <c r="L16" s="325"/>
      <c r="M16" s="331">
        <v>368000</v>
      </c>
      <c r="N16" s="331"/>
    </row>
    <row r="17" spans="1:14" x14ac:dyDescent="0.2">
      <c r="A17" s="325" t="s">
        <v>118</v>
      </c>
      <c r="B17" s="325"/>
      <c r="C17" s="325" t="s">
        <v>1236</v>
      </c>
      <c r="D17" s="325"/>
      <c r="E17" s="325"/>
      <c r="F17" s="325" t="s">
        <v>1233</v>
      </c>
      <c r="G17" s="325"/>
      <c r="H17" s="325"/>
      <c r="I17" s="325"/>
      <c r="J17" s="325"/>
      <c r="K17" s="325"/>
      <c r="L17" s="325"/>
      <c r="M17" s="331">
        <v>201250</v>
      </c>
      <c r="N17" s="331"/>
    </row>
    <row r="18" spans="1:14" ht="27" customHeight="1" x14ac:dyDescent="0.2">
      <c r="A18" s="325" t="s">
        <v>118</v>
      </c>
      <c r="B18" s="325"/>
      <c r="C18" s="325" t="s">
        <v>1237</v>
      </c>
      <c r="D18" s="325"/>
      <c r="E18" s="325"/>
      <c r="F18" s="326" t="s">
        <v>1266</v>
      </c>
      <c r="G18" s="326"/>
      <c r="H18" s="326"/>
      <c r="I18" s="326"/>
      <c r="J18" s="326"/>
      <c r="K18" s="326"/>
      <c r="L18" s="326"/>
      <c r="M18" s="331">
        <v>655400</v>
      </c>
      <c r="N18" s="331"/>
    </row>
    <row r="19" spans="1:14" x14ac:dyDescent="0.2">
      <c r="A19" s="325" t="s">
        <v>118</v>
      </c>
      <c r="B19" s="325"/>
      <c r="C19" s="325" t="s">
        <v>1264</v>
      </c>
      <c r="D19" s="325"/>
      <c r="E19" s="325"/>
      <c r="F19" s="325" t="s">
        <v>1233</v>
      </c>
      <c r="G19" s="325"/>
      <c r="H19" s="325"/>
      <c r="I19" s="325"/>
      <c r="J19" s="325"/>
      <c r="K19" s="325"/>
      <c r="L19" s="325"/>
      <c r="M19" s="331">
        <v>425000</v>
      </c>
      <c r="N19" s="331"/>
    </row>
    <row r="20" spans="1:14" x14ac:dyDescent="0.2">
      <c r="A20" s="325" t="s">
        <v>118</v>
      </c>
      <c r="B20" s="325"/>
      <c r="C20" s="325" t="s">
        <v>1238</v>
      </c>
      <c r="D20" s="325"/>
      <c r="E20" s="325"/>
      <c r="F20" s="325" t="s">
        <v>1233</v>
      </c>
      <c r="G20" s="325"/>
      <c r="H20" s="325"/>
      <c r="I20" s="325"/>
      <c r="J20" s="325"/>
      <c r="K20" s="325"/>
      <c r="L20" s="325"/>
      <c r="M20" s="331">
        <v>300000</v>
      </c>
      <c r="N20" s="331"/>
    </row>
    <row r="21" spans="1:14" x14ac:dyDescent="0.2">
      <c r="A21" s="325" t="s">
        <v>118</v>
      </c>
      <c r="B21" s="325"/>
      <c r="C21" s="325" t="s">
        <v>1239</v>
      </c>
      <c r="D21" s="325"/>
      <c r="E21" s="325"/>
      <c r="F21" s="325" t="s">
        <v>1233</v>
      </c>
      <c r="G21" s="325"/>
      <c r="H21" s="325"/>
      <c r="I21" s="325"/>
      <c r="J21" s="325"/>
      <c r="K21" s="325"/>
      <c r="L21" s="325"/>
      <c r="M21" s="331">
        <v>100000</v>
      </c>
      <c r="N21" s="331"/>
    </row>
    <row r="22" spans="1:14" x14ac:dyDescent="0.2">
      <c r="A22" s="325" t="s">
        <v>118</v>
      </c>
      <c r="B22" s="325"/>
      <c r="C22" s="325" t="s">
        <v>1240</v>
      </c>
      <c r="D22" s="325"/>
      <c r="E22" s="325"/>
      <c r="F22" s="325" t="s">
        <v>1241</v>
      </c>
      <c r="G22" s="325"/>
      <c r="H22" s="325"/>
      <c r="I22" s="325"/>
      <c r="J22" s="325"/>
      <c r="K22" s="325"/>
      <c r="L22" s="325"/>
      <c r="M22" s="331">
        <v>850000</v>
      </c>
      <c r="N22" s="331"/>
    </row>
    <row r="23" spans="1:14" ht="28" customHeight="1" x14ac:dyDescent="0.2">
      <c r="A23" s="325" t="s">
        <v>118</v>
      </c>
      <c r="B23" s="325"/>
      <c r="C23" s="325" t="s">
        <v>1265</v>
      </c>
      <c r="D23" s="325"/>
      <c r="E23" s="325"/>
      <c r="F23" s="326" t="s">
        <v>1267</v>
      </c>
      <c r="G23" s="326"/>
      <c r="H23" s="326"/>
      <c r="I23" s="326"/>
      <c r="J23" s="326"/>
      <c r="K23" s="326"/>
      <c r="L23" s="326"/>
      <c r="M23" s="331">
        <v>450000</v>
      </c>
      <c r="N23" s="331"/>
    </row>
    <row r="24" spans="1:14" x14ac:dyDescent="0.2">
      <c r="A24" s="327" t="s">
        <v>118</v>
      </c>
      <c r="B24" s="327"/>
      <c r="C24" s="327" t="s">
        <v>1242</v>
      </c>
      <c r="D24" s="327"/>
      <c r="E24" s="327"/>
      <c r="F24" s="327" t="s">
        <v>1233</v>
      </c>
      <c r="G24" s="327"/>
      <c r="H24" s="327"/>
      <c r="I24" s="327"/>
      <c r="J24" s="327"/>
      <c r="K24" s="327"/>
      <c r="L24" s="327"/>
      <c r="M24" s="333">
        <v>100000</v>
      </c>
      <c r="N24" s="333"/>
    </row>
    <row r="25" spans="1:14" x14ac:dyDescent="0.2">
      <c r="A25" s="325"/>
      <c r="B25" s="325"/>
      <c r="C25" s="325"/>
      <c r="D25" s="325"/>
      <c r="E25" s="325"/>
      <c r="F25" s="332" t="s">
        <v>1268</v>
      </c>
      <c r="G25" s="332"/>
      <c r="H25" s="332"/>
      <c r="I25" s="332"/>
      <c r="J25" s="332"/>
      <c r="K25" s="332"/>
      <c r="L25" s="332"/>
      <c r="M25" s="334">
        <f>SUM(M14:N24)</f>
        <v>5139325</v>
      </c>
      <c r="N25" s="334"/>
    </row>
    <row r="26" spans="1:14" ht="7.5" customHeight="1" x14ac:dyDescent="0.2">
      <c r="A26" s="325"/>
      <c r="B26" s="325"/>
      <c r="C26" s="325"/>
      <c r="D26" s="325"/>
      <c r="E26" s="325"/>
      <c r="F26" s="325" t="s">
        <v>22</v>
      </c>
      <c r="G26" s="325"/>
      <c r="H26" s="325"/>
      <c r="I26" s="325"/>
      <c r="J26" s="325"/>
      <c r="K26" s="325"/>
      <c r="L26" s="325"/>
      <c r="M26" s="331"/>
      <c r="N26" s="331"/>
    </row>
    <row r="27" spans="1:14" x14ac:dyDescent="0.2">
      <c r="A27" s="325" t="s">
        <v>189</v>
      </c>
      <c r="B27" s="325"/>
      <c r="C27" s="325" t="s">
        <v>1243</v>
      </c>
      <c r="D27" s="325"/>
      <c r="E27" s="325"/>
      <c r="F27" s="325" t="s">
        <v>1269</v>
      </c>
      <c r="G27" s="325"/>
      <c r="H27" s="325"/>
      <c r="I27" s="325"/>
      <c r="J27" s="325"/>
      <c r="K27" s="325"/>
      <c r="L27" s="325"/>
      <c r="M27" s="331">
        <v>600000</v>
      </c>
      <c r="N27" s="331"/>
    </row>
    <row r="28" spans="1:14" x14ac:dyDescent="0.2">
      <c r="A28" s="325" t="s">
        <v>189</v>
      </c>
      <c r="B28" s="325"/>
      <c r="C28" s="325" t="s">
        <v>1264</v>
      </c>
      <c r="D28" s="325"/>
      <c r="E28" s="325"/>
      <c r="F28" s="325" t="s">
        <v>1244</v>
      </c>
      <c r="G28" s="325"/>
      <c r="H28" s="325"/>
      <c r="I28" s="325"/>
      <c r="J28" s="325"/>
      <c r="K28" s="325"/>
      <c r="L28" s="325"/>
      <c r="M28" s="331">
        <v>200000</v>
      </c>
      <c r="N28" s="331"/>
    </row>
    <row r="29" spans="1:14" x14ac:dyDescent="0.2">
      <c r="A29" s="325" t="s">
        <v>189</v>
      </c>
      <c r="B29" s="325"/>
      <c r="C29" s="325" t="s">
        <v>1239</v>
      </c>
      <c r="D29" s="325"/>
      <c r="E29" s="325"/>
      <c r="F29" s="325" t="s">
        <v>1269</v>
      </c>
      <c r="G29" s="325"/>
      <c r="H29" s="325"/>
      <c r="I29" s="325"/>
      <c r="J29" s="325"/>
      <c r="K29" s="325"/>
      <c r="L29" s="325"/>
      <c r="M29" s="331">
        <v>35000</v>
      </c>
      <c r="N29" s="331"/>
    </row>
    <row r="30" spans="1:14" x14ac:dyDescent="0.2">
      <c r="A30" s="325" t="s">
        <v>189</v>
      </c>
      <c r="B30" s="325"/>
      <c r="C30" s="325" t="s">
        <v>1245</v>
      </c>
      <c r="D30" s="325"/>
      <c r="E30" s="325"/>
      <c r="F30" s="325" t="s">
        <v>1269</v>
      </c>
      <c r="G30" s="325"/>
      <c r="H30" s="325"/>
      <c r="I30" s="325"/>
      <c r="J30" s="325"/>
      <c r="K30" s="325"/>
      <c r="L30" s="325"/>
      <c r="M30" s="331">
        <v>40000</v>
      </c>
      <c r="N30" s="331"/>
    </row>
    <row r="31" spans="1:14" x14ac:dyDescent="0.2">
      <c r="A31" s="327" t="s">
        <v>189</v>
      </c>
      <c r="B31" s="327"/>
      <c r="C31" s="327" t="s">
        <v>1246</v>
      </c>
      <c r="D31" s="327"/>
      <c r="E31" s="327"/>
      <c r="F31" s="327" t="s">
        <v>1269</v>
      </c>
      <c r="G31" s="327"/>
      <c r="H31" s="327"/>
      <c r="I31" s="327"/>
      <c r="J31" s="327"/>
      <c r="K31" s="327"/>
      <c r="L31" s="327"/>
      <c r="M31" s="333">
        <v>30000</v>
      </c>
      <c r="N31" s="333"/>
    </row>
    <row r="32" spans="1:14" x14ac:dyDescent="0.2">
      <c r="A32" s="325"/>
      <c r="B32" s="325"/>
      <c r="C32" s="325"/>
      <c r="D32" s="325"/>
      <c r="E32" s="325"/>
      <c r="F32" s="332" t="s">
        <v>1270</v>
      </c>
      <c r="G32" s="332"/>
      <c r="H32" s="332"/>
      <c r="I32" s="332"/>
      <c r="J32" s="332"/>
      <c r="K32" s="332"/>
      <c r="L32" s="332"/>
      <c r="M32" s="334">
        <f>SUM(M27:N31)</f>
        <v>905000</v>
      </c>
      <c r="N32" s="334"/>
    </row>
    <row r="33" spans="1:14" x14ac:dyDescent="0.2">
      <c r="A33" s="324" t="s">
        <v>1215</v>
      </c>
      <c r="B33" s="324"/>
      <c r="C33" s="324" t="s">
        <v>42</v>
      </c>
      <c r="D33" s="324"/>
      <c r="E33" s="324"/>
      <c r="F33" s="324" t="s">
        <v>1216</v>
      </c>
      <c r="G33" s="324"/>
      <c r="H33" s="324"/>
      <c r="I33" s="324"/>
      <c r="J33" s="324"/>
      <c r="K33" s="324"/>
      <c r="L33" s="324"/>
      <c r="M33" s="324" t="s">
        <v>1217</v>
      </c>
      <c r="N33" s="324"/>
    </row>
    <row r="34" spans="1:14" x14ac:dyDescent="0.2">
      <c r="A34" s="325" t="s">
        <v>283</v>
      </c>
      <c r="B34" s="325"/>
      <c r="C34" s="325" t="s">
        <v>1247</v>
      </c>
      <c r="D34" s="325"/>
      <c r="E34" s="325"/>
      <c r="F34" s="325" t="s">
        <v>1248</v>
      </c>
      <c r="G34" s="325"/>
      <c r="H34" s="325"/>
      <c r="I34" s="325"/>
      <c r="J34" s="325"/>
      <c r="K34" s="325"/>
      <c r="L34" s="325"/>
      <c r="M34" s="331">
        <v>430000</v>
      </c>
      <c r="N34" s="331"/>
    </row>
    <row r="35" spans="1:14" x14ac:dyDescent="0.2">
      <c r="A35" s="325" t="s">
        <v>283</v>
      </c>
      <c r="B35" s="325"/>
      <c r="C35" s="325" t="s">
        <v>1232</v>
      </c>
      <c r="D35" s="325"/>
      <c r="E35" s="325"/>
      <c r="F35" s="325" t="s">
        <v>1248</v>
      </c>
      <c r="G35" s="325"/>
      <c r="H35" s="325"/>
      <c r="I35" s="325"/>
      <c r="J35" s="325"/>
      <c r="K35" s="325"/>
      <c r="L35" s="325"/>
      <c r="M35" s="331">
        <v>475000</v>
      </c>
      <c r="N35" s="331"/>
    </row>
    <row r="36" spans="1:14" x14ac:dyDescent="0.2">
      <c r="A36" s="327" t="s">
        <v>283</v>
      </c>
      <c r="B36" s="327"/>
      <c r="C36" s="327" t="s">
        <v>1249</v>
      </c>
      <c r="D36" s="327"/>
      <c r="E36" s="327"/>
      <c r="F36" s="327" t="s">
        <v>1248</v>
      </c>
      <c r="G36" s="327"/>
      <c r="H36" s="327"/>
      <c r="I36" s="327"/>
      <c r="J36" s="327"/>
      <c r="K36" s="327"/>
      <c r="L36" s="327"/>
      <c r="M36" s="333">
        <v>80000</v>
      </c>
      <c r="N36" s="333"/>
    </row>
    <row r="37" spans="1:14" x14ac:dyDescent="0.2">
      <c r="A37" s="325"/>
      <c r="B37" s="325"/>
      <c r="C37" s="325" t="s">
        <v>22</v>
      </c>
      <c r="D37" s="325"/>
      <c r="E37" s="325"/>
      <c r="F37" s="332" t="s">
        <v>1271</v>
      </c>
      <c r="G37" s="332"/>
      <c r="H37" s="332"/>
      <c r="I37" s="332"/>
      <c r="J37" s="332"/>
      <c r="K37" s="332"/>
      <c r="L37" s="332"/>
      <c r="M37" s="334">
        <f>SUM(M34:N36)</f>
        <v>985000</v>
      </c>
      <c r="N37" s="334"/>
    </row>
    <row r="38" spans="1:14" ht="7.5" customHeight="1" x14ac:dyDescent="0.2">
      <c r="A38" s="325"/>
      <c r="B38" s="325"/>
      <c r="C38" s="325" t="s">
        <v>22</v>
      </c>
      <c r="D38" s="325"/>
      <c r="E38" s="325"/>
      <c r="F38" s="325" t="s">
        <v>22</v>
      </c>
      <c r="G38" s="325"/>
      <c r="H38" s="325"/>
      <c r="I38" s="325"/>
      <c r="J38" s="325"/>
      <c r="K38" s="325"/>
      <c r="L38" s="325"/>
      <c r="M38" s="331"/>
      <c r="N38" s="331"/>
    </row>
    <row r="39" spans="1:14" ht="28" customHeight="1" x14ac:dyDescent="0.2">
      <c r="A39" s="325" t="s">
        <v>1250</v>
      </c>
      <c r="B39" s="325"/>
      <c r="C39" s="325" t="s">
        <v>1243</v>
      </c>
      <c r="D39" s="325"/>
      <c r="E39" s="325"/>
      <c r="F39" s="326" t="s">
        <v>1251</v>
      </c>
      <c r="G39" s="326"/>
      <c r="H39" s="326"/>
      <c r="I39" s="326"/>
      <c r="J39" s="326"/>
      <c r="K39" s="326"/>
      <c r="L39" s="326"/>
      <c r="M39" s="331">
        <v>1000000</v>
      </c>
      <c r="N39" s="331"/>
    </row>
    <row r="40" spans="1:14" x14ac:dyDescent="0.2">
      <c r="A40" s="325" t="s">
        <v>1250</v>
      </c>
      <c r="B40" s="325"/>
      <c r="C40" s="325" t="s">
        <v>1252</v>
      </c>
      <c r="D40" s="325"/>
      <c r="E40" s="325"/>
      <c r="F40" s="325" t="s">
        <v>1253</v>
      </c>
      <c r="G40" s="325"/>
      <c r="H40" s="325"/>
      <c r="I40" s="325"/>
      <c r="J40" s="325"/>
      <c r="K40" s="325"/>
      <c r="L40" s="325"/>
      <c r="M40" s="331">
        <v>450000</v>
      </c>
      <c r="N40" s="331"/>
    </row>
    <row r="41" spans="1:14" x14ac:dyDescent="0.2">
      <c r="A41" s="325" t="s">
        <v>1250</v>
      </c>
      <c r="B41" s="325"/>
      <c r="C41" s="325" t="s">
        <v>1242</v>
      </c>
      <c r="D41" s="325"/>
      <c r="E41" s="325"/>
      <c r="F41" s="325" t="s">
        <v>1254</v>
      </c>
      <c r="G41" s="325"/>
      <c r="H41" s="325"/>
      <c r="I41" s="325"/>
      <c r="J41" s="325"/>
      <c r="K41" s="325"/>
      <c r="L41" s="325"/>
      <c r="M41" s="331">
        <v>1000000</v>
      </c>
      <c r="N41" s="331"/>
    </row>
    <row r="42" spans="1:14" x14ac:dyDescent="0.2">
      <c r="A42" s="325" t="s">
        <v>1250</v>
      </c>
      <c r="B42" s="325"/>
      <c r="C42" s="325" t="s">
        <v>1232</v>
      </c>
      <c r="D42" s="325"/>
      <c r="E42" s="325"/>
      <c r="F42" s="325" t="s">
        <v>1255</v>
      </c>
      <c r="G42" s="325"/>
      <c r="H42" s="325"/>
      <c r="I42" s="325"/>
      <c r="J42" s="325"/>
      <c r="K42" s="325"/>
      <c r="L42" s="325"/>
      <c r="M42" s="331">
        <v>1200000</v>
      </c>
      <c r="N42" s="331"/>
    </row>
    <row r="43" spans="1:14" x14ac:dyDescent="0.2">
      <c r="A43" s="325" t="s">
        <v>1250</v>
      </c>
      <c r="B43" s="325"/>
      <c r="C43" s="325" t="s">
        <v>1272</v>
      </c>
      <c r="D43" s="325"/>
      <c r="E43" s="325"/>
      <c r="F43" s="325" t="s">
        <v>1256</v>
      </c>
      <c r="G43" s="325"/>
      <c r="H43" s="325"/>
      <c r="I43" s="325"/>
      <c r="J43" s="325"/>
      <c r="K43" s="325"/>
      <c r="L43" s="325"/>
      <c r="M43" s="331">
        <v>2600000</v>
      </c>
      <c r="N43" s="331"/>
    </row>
    <row r="44" spans="1:14" ht="27.5" customHeight="1" x14ac:dyDescent="0.2">
      <c r="A44" s="325" t="s">
        <v>1250</v>
      </c>
      <c r="B44" s="325"/>
      <c r="C44" s="325" t="s">
        <v>1234</v>
      </c>
      <c r="D44" s="325"/>
      <c r="E44" s="325"/>
      <c r="F44" s="326" t="s">
        <v>1274</v>
      </c>
      <c r="G44" s="326"/>
      <c r="H44" s="326"/>
      <c r="I44" s="326"/>
      <c r="J44" s="326"/>
      <c r="K44" s="326"/>
      <c r="L44" s="326"/>
      <c r="M44" s="331">
        <v>3250000</v>
      </c>
      <c r="N44" s="331"/>
    </row>
    <row r="45" spans="1:14" ht="27" customHeight="1" x14ac:dyDescent="0.2">
      <c r="A45" s="325" t="s">
        <v>1250</v>
      </c>
      <c r="B45" s="325"/>
      <c r="C45" s="325" t="s">
        <v>1257</v>
      </c>
      <c r="D45" s="325"/>
      <c r="E45" s="325"/>
      <c r="F45" s="326" t="s">
        <v>1258</v>
      </c>
      <c r="G45" s="326"/>
      <c r="H45" s="326"/>
      <c r="I45" s="326"/>
      <c r="J45" s="326"/>
      <c r="K45" s="326"/>
      <c r="L45" s="326"/>
      <c r="M45" s="331">
        <v>950000</v>
      </c>
      <c r="N45" s="331"/>
    </row>
    <row r="46" spans="1:14" x14ac:dyDescent="0.2">
      <c r="A46" s="325" t="s">
        <v>1250</v>
      </c>
      <c r="B46" s="325"/>
      <c r="C46" s="325" t="s">
        <v>1259</v>
      </c>
      <c r="D46" s="325"/>
      <c r="E46" s="325"/>
      <c r="F46" s="325" t="s">
        <v>1253</v>
      </c>
      <c r="G46" s="325"/>
      <c r="H46" s="325"/>
      <c r="I46" s="325"/>
      <c r="J46" s="325"/>
      <c r="K46" s="325"/>
      <c r="L46" s="325"/>
      <c r="M46" s="331">
        <v>700000</v>
      </c>
      <c r="N46" s="331"/>
    </row>
    <row r="47" spans="1:14" x14ac:dyDescent="0.2">
      <c r="A47" s="325" t="s">
        <v>1250</v>
      </c>
      <c r="B47" s="325"/>
      <c r="C47" s="325" t="s">
        <v>1264</v>
      </c>
      <c r="D47" s="325"/>
      <c r="E47" s="325"/>
      <c r="F47" s="325" t="s">
        <v>1256</v>
      </c>
      <c r="G47" s="325"/>
      <c r="H47" s="325"/>
      <c r="I47" s="325"/>
      <c r="J47" s="325"/>
      <c r="K47" s="325"/>
      <c r="L47" s="325"/>
      <c r="M47" s="331">
        <v>651000</v>
      </c>
      <c r="N47" s="331"/>
    </row>
    <row r="48" spans="1:14" x14ac:dyDescent="0.2">
      <c r="A48" s="325" t="s">
        <v>1250</v>
      </c>
      <c r="B48" s="325"/>
      <c r="C48" s="325" t="s">
        <v>1260</v>
      </c>
      <c r="D48" s="325"/>
      <c r="E48" s="325"/>
      <c r="F48" s="325" t="s">
        <v>1256</v>
      </c>
      <c r="G48" s="325"/>
      <c r="H48" s="325"/>
      <c r="I48" s="325"/>
      <c r="J48" s="325"/>
      <c r="K48" s="325"/>
      <c r="L48" s="325"/>
      <c r="M48" s="331">
        <v>650000</v>
      </c>
      <c r="N48" s="331"/>
    </row>
    <row r="49" spans="1:14" ht="27" customHeight="1" x14ac:dyDescent="0.2">
      <c r="A49" s="325" t="s">
        <v>1250</v>
      </c>
      <c r="B49" s="325"/>
      <c r="C49" s="325" t="s">
        <v>1261</v>
      </c>
      <c r="D49" s="325"/>
      <c r="E49" s="325"/>
      <c r="F49" s="326" t="s">
        <v>1262</v>
      </c>
      <c r="G49" s="326"/>
      <c r="H49" s="326"/>
      <c r="I49" s="326"/>
      <c r="J49" s="326"/>
      <c r="K49" s="326"/>
      <c r="L49" s="326"/>
      <c r="M49" s="331">
        <v>2000000</v>
      </c>
      <c r="N49" s="331"/>
    </row>
    <row r="50" spans="1:14" x14ac:dyDescent="0.2">
      <c r="A50" s="325" t="s">
        <v>1250</v>
      </c>
      <c r="B50" s="325"/>
      <c r="C50" s="325" t="s">
        <v>1273</v>
      </c>
      <c r="D50" s="325"/>
      <c r="E50" s="325"/>
      <c r="F50" s="325" t="s">
        <v>1256</v>
      </c>
      <c r="G50" s="325"/>
      <c r="H50" s="325"/>
      <c r="I50" s="325"/>
      <c r="J50" s="325"/>
      <c r="K50" s="325"/>
      <c r="L50" s="325"/>
      <c r="M50" s="331">
        <v>430000</v>
      </c>
      <c r="N50" s="331"/>
    </row>
    <row r="51" spans="1:14" x14ac:dyDescent="0.2">
      <c r="A51" s="327" t="s">
        <v>1250</v>
      </c>
      <c r="B51" s="327"/>
      <c r="C51" s="327" t="s">
        <v>1246</v>
      </c>
      <c r="D51" s="327"/>
      <c r="E51" s="327"/>
      <c r="F51" s="327" t="s">
        <v>1256</v>
      </c>
      <c r="G51" s="327"/>
      <c r="H51" s="327"/>
      <c r="I51" s="327"/>
      <c r="J51" s="327"/>
      <c r="K51" s="327"/>
      <c r="L51" s="327"/>
      <c r="M51" s="333">
        <v>100000</v>
      </c>
      <c r="N51" s="333"/>
    </row>
    <row r="52" spans="1:14" x14ac:dyDescent="0.2">
      <c r="A52" s="325"/>
      <c r="B52" s="325"/>
      <c r="C52" s="325" t="s">
        <v>22</v>
      </c>
      <c r="D52" s="325"/>
      <c r="E52" s="325"/>
      <c r="F52" s="332" t="s">
        <v>1263</v>
      </c>
      <c r="G52" s="332"/>
      <c r="H52" s="332"/>
      <c r="I52" s="332"/>
      <c r="J52" s="332"/>
      <c r="K52" s="332"/>
      <c r="L52" s="332"/>
      <c r="M52" s="334">
        <f>SUM(M39:N51)</f>
        <v>14981000</v>
      </c>
      <c r="N52" s="334"/>
    </row>
    <row r="53" spans="1:14" x14ac:dyDescent="0.2">
      <c r="A53" s="325"/>
      <c r="B53" s="325"/>
      <c r="C53" s="325" t="s">
        <v>22</v>
      </c>
      <c r="D53" s="325"/>
      <c r="E53" s="325"/>
      <c r="F53" s="325" t="s">
        <v>22</v>
      </c>
      <c r="G53" s="325"/>
      <c r="H53" s="325"/>
      <c r="I53" s="325"/>
      <c r="J53" s="325"/>
      <c r="K53" s="325"/>
      <c r="L53" s="325"/>
      <c r="M53" s="331"/>
      <c r="N53" s="331"/>
    </row>
    <row r="54" spans="1:14" ht="20" thickBot="1" x14ac:dyDescent="0.3">
      <c r="A54" s="336"/>
      <c r="B54" s="336"/>
      <c r="C54" s="107" t="s">
        <v>22</v>
      </c>
      <c r="D54" s="107"/>
      <c r="E54" s="339" t="s">
        <v>1275</v>
      </c>
      <c r="F54" s="339"/>
      <c r="G54" s="339"/>
      <c r="H54" s="339"/>
      <c r="I54" s="339"/>
      <c r="J54" s="339"/>
      <c r="K54" s="339"/>
      <c r="L54" s="339"/>
      <c r="M54" s="338">
        <f>M12+M25+M32+M37+M52</f>
        <v>32624825</v>
      </c>
      <c r="N54" s="338"/>
    </row>
    <row r="55" spans="1:14" x14ac:dyDescent="0.2">
      <c r="A55" s="325"/>
      <c r="B55" s="325"/>
      <c r="C55" s="325" t="s">
        <v>22</v>
      </c>
      <c r="D55" s="325"/>
      <c r="E55" s="325"/>
      <c r="F55" s="325" t="s">
        <v>22</v>
      </c>
      <c r="G55" s="325"/>
      <c r="H55" s="325"/>
      <c r="I55" s="325"/>
      <c r="J55" s="325"/>
      <c r="K55" s="325"/>
      <c r="L55" s="325"/>
      <c r="M55" s="331"/>
      <c r="N55" s="331"/>
    </row>
    <row r="56" spans="1:14" x14ac:dyDescent="0.2">
      <c r="A56" s="325"/>
      <c r="B56" s="325"/>
      <c r="C56" s="325" t="s">
        <v>22</v>
      </c>
      <c r="D56" s="325"/>
      <c r="E56" s="325"/>
      <c r="F56" s="325" t="s">
        <v>22</v>
      </c>
      <c r="G56" s="325"/>
      <c r="H56" s="325"/>
      <c r="I56" s="325"/>
      <c r="J56" s="325"/>
      <c r="K56" s="325"/>
      <c r="L56" s="325"/>
      <c r="M56" s="331"/>
      <c r="N56" s="331"/>
    </row>
    <row r="57" spans="1:14" x14ac:dyDescent="0.2">
      <c r="A57" s="325"/>
      <c r="B57" s="325"/>
      <c r="C57" s="325" t="s">
        <v>22</v>
      </c>
      <c r="D57" s="325"/>
      <c r="E57" s="325"/>
      <c r="F57" s="325" t="s">
        <v>22</v>
      </c>
      <c r="G57" s="325"/>
      <c r="H57" s="325"/>
      <c r="I57" s="325"/>
      <c r="J57" s="325"/>
      <c r="K57" s="325"/>
      <c r="L57" s="325"/>
      <c r="M57" s="331"/>
      <c r="N57" s="331"/>
    </row>
    <row r="58" spans="1:14" x14ac:dyDescent="0.2">
      <c r="A58" s="325"/>
      <c r="B58" s="325"/>
      <c r="C58" s="325" t="s">
        <v>22</v>
      </c>
      <c r="D58" s="325"/>
      <c r="E58" s="325"/>
      <c r="F58" s="325" t="s">
        <v>22</v>
      </c>
      <c r="G58" s="325"/>
      <c r="H58" s="325"/>
      <c r="I58" s="325"/>
      <c r="J58" s="325"/>
      <c r="K58" s="325"/>
      <c r="L58" s="325"/>
      <c r="M58" s="331"/>
      <c r="N58" s="331"/>
    </row>
    <row r="59" spans="1:14" x14ac:dyDescent="0.2">
      <c r="A59" s="325"/>
      <c r="B59" s="325"/>
      <c r="C59" s="325" t="s">
        <v>22</v>
      </c>
      <c r="D59" s="325"/>
      <c r="E59" s="325"/>
      <c r="F59" s="325" t="s">
        <v>22</v>
      </c>
      <c r="G59" s="325"/>
      <c r="H59" s="325"/>
      <c r="I59" s="325"/>
      <c r="J59" s="325"/>
      <c r="K59" s="325"/>
      <c r="L59" s="325"/>
      <c r="M59" s="331"/>
      <c r="N59" s="331"/>
    </row>
    <row r="60" spans="1:14" x14ac:dyDescent="0.2">
      <c r="A60" s="325"/>
      <c r="B60" s="325"/>
      <c r="C60" s="325" t="s">
        <v>22</v>
      </c>
      <c r="D60" s="325"/>
      <c r="E60" s="325"/>
      <c r="F60" s="325" t="s">
        <v>22</v>
      </c>
      <c r="G60" s="325"/>
      <c r="H60" s="325"/>
      <c r="I60" s="325"/>
      <c r="J60" s="325"/>
      <c r="K60" s="325"/>
      <c r="L60" s="325"/>
      <c r="M60" s="331"/>
      <c r="N60" s="331"/>
    </row>
    <row r="61" spans="1:14" x14ac:dyDescent="0.2">
      <c r="A61" s="325"/>
      <c r="B61" s="325"/>
      <c r="C61" s="325" t="s">
        <v>22</v>
      </c>
      <c r="D61" s="325"/>
      <c r="E61" s="325"/>
      <c r="F61" s="325" t="s">
        <v>22</v>
      </c>
      <c r="G61" s="325"/>
      <c r="H61" s="325"/>
      <c r="I61" s="325"/>
      <c r="J61" s="325"/>
      <c r="K61" s="325"/>
      <c r="L61" s="325"/>
      <c r="M61" s="331"/>
      <c r="N61" s="331"/>
    </row>
    <row r="62" spans="1:14" x14ac:dyDescent="0.2">
      <c r="A62" s="325"/>
      <c r="B62" s="325"/>
      <c r="C62" s="325" t="s">
        <v>22</v>
      </c>
      <c r="D62" s="325"/>
      <c r="E62" s="325"/>
      <c r="F62" s="325" t="s">
        <v>22</v>
      </c>
      <c r="G62" s="325"/>
      <c r="H62" s="325"/>
      <c r="I62" s="325"/>
      <c r="J62" s="325"/>
      <c r="K62" s="325"/>
      <c r="L62" s="325"/>
      <c r="M62" s="331"/>
      <c r="N62" s="331"/>
    </row>
    <row r="63" spans="1:14" x14ac:dyDescent="0.2">
      <c r="A63" s="325"/>
      <c r="B63" s="325"/>
      <c r="C63" s="325" t="s">
        <v>22</v>
      </c>
      <c r="D63" s="325"/>
      <c r="E63" s="325"/>
      <c r="F63" s="325" t="s">
        <v>22</v>
      </c>
      <c r="G63" s="325"/>
      <c r="H63" s="325"/>
      <c r="I63" s="325"/>
      <c r="J63" s="325"/>
      <c r="K63" s="325"/>
      <c r="L63" s="325"/>
      <c r="M63" s="331"/>
      <c r="N63" s="331"/>
    </row>
    <row r="64" spans="1:14" ht="19" x14ac:dyDescent="0.25">
      <c r="A64" s="325"/>
      <c r="B64" s="325"/>
      <c r="C64" s="335" t="s">
        <v>1277</v>
      </c>
      <c r="D64" s="335"/>
      <c r="E64" s="335"/>
      <c r="F64" s="335"/>
      <c r="G64" s="335"/>
      <c r="H64" s="335"/>
      <c r="I64" s="335"/>
      <c r="J64" s="335"/>
      <c r="K64" s="335"/>
      <c r="L64" s="335"/>
      <c r="M64" s="325"/>
      <c r="N64" s="325"/>
    </row>
    <row r="65" spans="1:14" x14ac:dyDescent="0.2">
      <c r="A65" s="324" t="s">
        <v>1215</v>
      </c>
      <c r="B65" s="324"/>
      <c r="C65" s="324" t="s">
        <v>42</v>
      </c>
      <c r="D65" s="324"/>
      <c r="E65" s="324"/>
      <c r="F65" s="324" t="s">
        <v>1216</v>
      </c>
      <c r="G65" s="324"/>
      <c r="H65" s="324"/>
      <c r="I65" s="324"/>
      <c r="J65" s="324"/>
      <c r="K65" s="324"/>
      <c r="L65" s="324"/>
      <c r="M65" s="324" t="s">
        <v>1217</v>
      </c>
      <c r="N65" s="324"/>
    </row>
    <row r="66" spans="1:14" x14ac:dyDescent="0.2">
      <c r="A66" s="325" t="s">
        <v>1218</v>
      </c>
      <c r="B66" s="325"/>
      <c r="C66" s="325" t="s">
        <v>825</v>
      </c>
      <c r="D66" s="325"/>
      <c r="E66" s="325"/>
      <c r="F66" s="325" t="s">
        <v>1219</v>
      </c>
      <c r="G66" s="325"/>
      <c r="H66" s="325"/>
      <c r="I66" s="325"/>
      <c r="J66" s="325"/>
      <c r="K66" s="325"/>
      <c r="L66" s="325"/>
      <c r="M66" s="331">
        <v>1000000</v>
      </c>
      <c r="N66" s="331"/>
    </row>
    <row r="67" spans="1:14" x14ac:dyDescent="0.2">
      <c r="A67" s="325" t="s">
        <v>1218</v>
      </c>
      <c r="B67" s="325"/>
      <c r="C67" s="325" t="s">
        <v>825</v>
      </c>
      <c r="D67" s="325"/>
      <c r="E67" s="325"/>
      <c r="F67" s="325" t="s">
        <v>1278</v>
      </c>
      <c r="G67" s="325"/>
      <c r="H67" s="325"/>
      <c r="I67" s="325"/>
      <c r="J67" s="325"/>
      <c r="K67" s="325"/>
      <c r="L67" s="325"/>
      <c r="M67" s="331">
        <v>450000</v>
      </c>
      <c r="N67" s="331"/>
    </row>
    <row r="68" spans="1:14" x14ac:dyDescent="0.2">
      <c r="A68" s="325" t="s">
        <v>1218</v>
      </c>
      <c r="B68" s="325"/>
      <c r="C68" s="325" t="s">
        <v>825</v>
      </c>
      <c r="D68" s="325"/>
      <c r="E68" s="325"/>
      <c r="F68" s="325" t="s">
        <v>1223</v>
      </c>
      <c r="G68" s="325"/>
      <c r="H68" s="325"/>
      <c r="I68" s="325"/>
      <c r="J68" s="325"/>
      <c r="K68" s="325"/>
      <c r="L68" s="325"/>
      <c r="M68" s="331">
        <v>750000</v>
      </c>
      <c r="N68" s="331"/>
    </row>
    <row r="69" spans="1:14" ht="27" customHeight="1" x14ac:dyDescent="0.2">
      <c r="A69" s="327" t="s">
        <v>1218</v>
      </c>
      <c r="B69" s="327"/>
      <c r="C69" s="327" t="s">
        <v>825</v>
      </c>
      <c r="D69" s="327"/>
      <c r="E69" s="327"/>
      <c r="F69" s="337" t="s">
        <v>1224</v>
      </c>
      <c r="G69" s="337"/>
      <c r="H69" s="337"/>
      <c r="I69" s="337"/>
      <c r="J69" s="337"/>
      <c r="K69" s="337"/>
      <c r="L69" s="337"/>
      <c r="M69" s="333">
        <v>175000</v>
      </c>
      <c r="N69" s="333"/>
    </row>
    <row r="70" spans="1:14" x14ac:dyDescent="0.2">
      <c r="A70" s="325"/>
      <c r="B70" s="325"/>
      <c r="C70" s="325" t="s">
        <v>22</v>
      </c>
      <c r="D70" s="325"/>
      <c r="E70" s="325"/>
      <c r="F70" s="332" t="s">
        <v>1231</v>
      </c>
      <c r="G70" s="332"/>
      <c r="H70" s="332"/>
      <c r="I70" s="332"/>
      <c r="J70" s="332"/>
      <c r="K70" s="332"/>
      <c r="L70" s="332"/>
      <c r="M70" s="334">
        <f>SUM(M66:N69)</f>
        <v>2375000</v>
      </c>
      <c r="N70" s="334"/>
    </row>
    <row r="71" spans="1:14" ht="7.5" customHeight="1" x14ac:dyDescent="0.2">
      <c r="A71" s="325"/>
      <c r="B71" s="325"/>
      <c r="C71" s="325" t="s">
        <v>22</v>
      </c>
      <c r="D71" s="325"/>
      <c r="E71" s="325"/>
      <c r="F71" s="325" t="s">
        <v>22</v>
      </c>
      <c r="G71" s="325"/>
      <c r="H71" s="325"/>
      <c r="I71" s="325"/>
      <c r="J71" s="325"/>
      <c r="K71" s="325"/>
      <c r="L71" s="325"/>
      <c r="M71" s="331"/>
      <c r="N71" s="331"/>
    </row>
    <row r="72" spans="1:14" x14ac:dyDescent="0.2">
      <c r="A72" s="325" t="s">
        <v>118</v>
      </c>
      <c r="B72" s="325"/>
      <c r="C72" s="325" t="s">
        <v>784</v>
      </c>
      <c r="D72" s="325"/>
      <c r="E72" s="325"/>
      <c r="F72" s="325" t="s">
        <v>1233</v>
      </c>
      <c r="G72" s="325"/>
      <c r="H72" s="325"/>
      <c r="I72" s="325"/>
      <c r="J72" s="325"/>
      <c r="K72" s="325"/>
      <c r="L72" s="325"/>
      <c r="M72" s="331">
        <v>475000</v>
      </c>
      <c r="N72" s="331"/>
    </row>
    <row r="73" spans="1:14" x14ac:dyDescent="0.2">
      <c r="A73" s="325" t="s">
        <v>118</v>
      </c>
      <c r="B73" s="325"/>
      <c r="C73" s="325" t="s">
        <v>1279</v>
      </c>
      <c r="D73" s="325"/>
      <c r="E73" s="325"/>
      <c r="F73" s="325" t="s">
        <v>1233</v>
      </c>
      <c r="G73" s="325"/>
      <c r="H73" s="325"/>
      <c r="I73" s="325"/>
      <c r="J73" s="325"/>
      <c r="K73" s="325"/>
      <c r="L73" s="325"/>
      <c r="M73" s="331">
        <v>350000</v>
      </c>
      <c r="N73" s="331"/>
    </row>
    <row r="74" spans="1:14" x14ac:dyDescent="0.2">
      <c r="A74" s="325" t="s">
        <v>118</v>
      </c>
      <c r="B74" s="325"/>
      <c r="C74" s="325" t="s">
        <v>1280</v>
      </c>
      <c r="D74" s="325"/>
      <c r="E74" s="325"/>
      <c r="F74" s="325" t="s">
        <v>1233</v>
      </c>
      <c r="G74" s="325"/>
      <c r="H74" s="325"/>
      <c r="I74" s="325"/>
      <c r="J74" s="325"/>
      <c r="K74" s="325"/>
      <c r="L74" s="325"/>
      <c r="M74" s="331">
        <v>150000</v>
      </c>
      <c r="N74" s="331"/>
    </row>
    <row r="75" spans="1:14" x14ac:dyDescent="0.2">
      <c r="A75" s="325" t="s">
        <v>118</v>
      </c>
      <c r="B75" s="325"/>
      <c r="C75" s="325" t="s">
        <v>1281</v>
      </c>
      <c r="D75" s="325"/>
      <c r="E75" s="325"/>
      <c r="F75" s="325" t="s">
        <v>1286</v>
      </c>
      <c r="G75" s="325"/>
      <c r="H75" s="325"/>
      <c r="I75" s="325"/>
      <c r="J75" s="325"/>
      <c r="K75" s="325"/>
      <c r="L75" s="325"/>
      <c r="M75" s="331">
        <v>201250</v>
      </c>
      <c r="N75" s="331"/>
    </row>
    <row r="76" spans="1:14" x14ac:dyDescent="0.2">
      <c r="A76" s="325" t="s">
        <v>118</v>
      </c>
      <c r="B76" s="325"/>
      <c r="C76" s="325" t="s">
        <v>1282</v>
      </c>
      <c r="D76" s="325"/>
      <c r="E76" s="325"/>
      <c r="F76" s="325" t="s">
        <v>1286</v>
      </c>
      <c r="G76" s="325"/>
      <c r="H76" s="325"/>
      <c r="I76" s="325"/>
      <c r="J76" s="325"/>
      <c r="K76" s="325"/>
      <c r="L76" s="325"/>
      <c r="M76" s="331">
        <v>465000</v>
      </c>
      <c r="N76" s="331"/>
    </row>
    <row r="77" spans="1:14" x14ac:dyDescent="0.2">
      <c r="A77" s="325" t="s">
        <v>118</v>
      </c>
      <c r="B77" s="325"/>
      <c r="C77" s="325" t="s">
        <v>1283</v>
      </c>
      <c r="D77" s="325"/>
      <c r="E77" s="325"/>
      <c r="F77" s="325" t="s">
        <v>1286</v>
      </c>
      <c r="G77" s="325"/>
      <c r="H77" s="325"/>
      <c r="I77" s="325"/>
      <c r="J77" s="325"/>
      <c r="K77" s="325"/>
      <c r="L77" s="325"/>
      <c r="M77" s="331">
        <v>1000000</v>
      </c>
      <c r="N77" s="331"/>
    </row>
    <row r="78" spans="1:14" x14ac:dyDescent="0.2">
      <c r="A78" s="325" t="s">
        <v>118</v>
      </c>
      <c r="B78" s="325"/>
      <c r="C78" s="325" t="s">
        <v>1284</v>
      </c>
      <c r="D78" s="325"/>
      <c r="E78" s="325"/>
      <c r="F78" s="325" t="s">
        <v>1286</v>
      </c>
      <c r="G78" s="325"/>
      <c r="H78" s="325"/>
      <c r="I78" s="325"/>
      <c r="J78" s="325"/>
      <c r="K78" s="325"/>
      <c r="L78" s="325"/>
      <c r="M78" s="331">
        <v>275000</v>
      </c>
      <c r="N78" s="331"/>
    </row>
    <row r="79" spans="1:14" x14ac:dyDescent="0.2">
      <c r="A79" s="325" t="s">
        <v>118</v>
      </c>
      <c r="B79" s="325"/>
      <c r="C79" s="325" t="s">
        <v>1285</v>
      </c>
      <c r="D79" s="325"/>
      <c r="E79" s="325"/>
      <c r="F79" s="325" t="s">
        <v>1286</v>
      </c>
      <c r="G79" s="325"/>
      <c r="H79" s="325"/>
      <c r="I79" s="325"/>
      <c r="J79" s="325"/>
      <c r="K79" s="325"/>
      <c r="L79" s="325"/>
      <c r="M79" s="331">
        <v>550000</v>
      </c>
      <c r="N79" s="331"/>
    </row>
    <row r="80" spans="1:14" x14ac:dyDescent="0.2">
      <c r="A80" s="327" t="s">
        <v>118</v>
      </c>
      <c r="B80" s="327"/>
      <c r="C80" s="327" t="s">
        <v>1020</v>
      </c>
      <c r="D80" s="327"/>
      <c r="E80" s="327"/>
      <c r="F80" s="327" t="s">
        <v>1286</v>
      </c>
      <c r="G80" s="327"/>
      <c r="H80" s="327"/>
      <c r="I80" s="327"/>
      <c r="J80" s="327"/>
      <c r="K80" s="327"/>
      <c r="L80" s="327"/>
      <c r="M80" s="333">
        <v>350000</v>
      </c>
      <c r="N80" s="333"/>
    </row>
    <row r="81" spans="1:14" x14ac:dyDescent="0.2">
      <c r="A81" s="325"/>
      <c r="B81" s="325"/>
      <c r="C81" s="325" t="s">
        <v>22</v>
      </c>
      <c r="D81" s="325"/>
      <c r="E81" s="325"/>
      <c r="F81" s="332" t="s">
        <v>1268</v>
      </c>
      <c r="G81" s="332"/>
      <c r="H81" s="332"/>
      <c r="I81" s="332"/>
      <c r="J81" s="332"/>
      <c r="K81" s="332"/>
      <c r="L81" s="332"/>
      <c r="M81" s="334">
        <f>SUM(M72:N80)</f>
        <v>3816250</v>
      </c>
      <c r="N81" s="334"/>
    </row>
    <row r="82" spans="1:14" ht="7.5" customHeight="1" x14ac:dyDescent="0.2">
      <c r="A82" s="325"/>
      <c r="B82" s="325"/>
      <c r="C82" s="325" t="s">
        <v>22</v>
      </c>
      <c r="D82" s="325"/>
      <c r="E82" s="325"/>
      <c r="F82" s="325" t="s">
        <v>22</v>
      </c>
      <c r="G82" s="325"/>
      <c r="H82" s="325"/>
      <c r="I82" s="325"/>
      <c r="J82" s="325"/>
      <c r="K82" s="325"/>
      <c r="L82" s="325"/>
      <c r="M82" s="331"/>
      <c r="N82" s="331"/>
    </row>
    <row r="83" spans="1:14" x14ac:dyDescent="0.2">
      <c r="A83" s="325" t="s">
        <v>283</v>
      </c>
      <c r="B83" s="325"/>
      <c r="C83" s="325" t="s">
        <v>784</v>
      </c>
      <c r="D83" s="325"/>
      <c r="E83" s="325"/>
      <c r="F83" s="325" t="s">
        <v>1248</v>
      </c>
      <c r="G83" s="325"/>
      <c r="H83" s="325"/>
      <c r="I83" s="325"/>
      <c r="J83" s="325"/>
      <c r="K83" s="325"/>
      <c r="L83" s="325"/>
      <c r="M83" s="331">
        <v>300000</v>
      </c>
      <c r="N83" s="331"/>
    </row>
    <row r="84" spans="1:14" x14ac:dyDescent="0.2">
      <c r="A84" s="325" t="s">
        <v>283</v>
      </c>
      <c r="B84" s="325"/>
      <c r="C84" s="325" t="s">
        <v>1279</v>
      </c>
      <c r="D84" s="325"/>
      <c r="E84" s="325"/>
      <c r="F84" s="325" t="s">
        <v>1248</v>
      </c>
      <c r="G84" s="325"/>
      <c r="H84" s="325"/>
      <c r="I84" s="325"/>
      <c r="J84" s="325"/>
      <c r="K84" s="325"/>
      <c r="L84" s="325"/>
      <c r="M84" s="331">
        <v>450000</v>
      </c>
      <c r="N84" s="331"/>
    </row>
    <row r="85" spans="1:14" x14ac:dyDescent="0.2">
      <c r="A85" s="325" t="s">
        <v>283</v>
      </c>
      <c r="B85" s="325"/>
      <c r="C85" s="325" t="s">
        <v>1280</v>
      </c>
      <c r="D85" s="325"/>
      <c r="E85" s="325"/>
      <c r="F85" s="325" t="s">
        <v>1248</v>
      </c>
      <c r="G85" s="325"/>
      <c r="H85" s="325"/>
      <c r="I85" s="325"/>
      <c r="J85" s="325"/>
      <c r="K85" s="325"/>
      <c r="L85" s="325"/>
      <c r="M85" s="331">
        <v>150000</v>
      </c>
      <c r="N85" s="331"/>
    </row>
    <row r="86" spans="1:14" x14ac:dyDescent="0.2">
      <c r="A86" s="325" t="s">
        <v>283</v>
      </c>
      <c r="B86" s="325"/>
      <c r="C86" s="325" t="s">
        <v>1281</v>
      </c>
      <c r="D86" s="325"/>
      <c r="E86" s="325"/>
      <c r="F86" s="325" t="s">
        <v>1248</v>
      </c>
      <c r="G86" s="325"/>
      <c r="H86" s="325"/>
      <c r="I86" s="325"/>
      <c r="J86" s="325"/>
      <c r="K86" s="325"/>
      <c r="L86" s="325"/>
      <c r="M86" s="331">
        <v>650000</v>
      </c>
      <c r="N86" s="331"/>
    </row>
    <row r="87" spans="1:14" x14ac:dyDescent="0.2">
      <c r="A87" s="325" t="s">
        <v>283</v>
      </c>
      <c r="B87" s="325"/>
      <c r="C87" s="325" t="s">
        <v>1282</v>
      </c>
      <c r="D87" s="325"/>
      <c r="E87" s="325"/>
      <c r="F87" s="325" t="s">
        <v>1248</v>
      </c>
      <c r="G87" s="325"/>
      <c r="H87" s="325"/>
      <c r="I87" s="325"/>
      <c r="J87" s="325"/>
      <c r="K87" s="325"/>
      <c r="L87" s="325"/>
      <c r="M87" s="331">
        <v>150000</v>
      </c>
      <c r="N87" s="331"/>
    </row>
    <row r="88" spans="1:14" x14ac:dyDescent="0.2">
      <c r="A88" s="325" t="s">
        <v>283</v>
      </c>
      <c r="B88" s="325"/>
      <c r="C88" s="325" t="s">
        <v>1283</v>
      </c>
      <c r="D88" s="325"/>
      <c r="E88" s="325"/>
      <c r="F88" s="325" t="s">
        <v>1248</v>
      </c>
      <c r="G88" s="325"/>
      <c r="H88" s="325"/>
      <c r="I88" s="325"/>
      <c r="J88" s="325"/>
      <c r="K88" s="325"/>
      <c r="L88" s="325"/>
      <c r="M88" s="331">
        <v>250000</v>
      </c>
      <c r="N88" s="331"/>
    </row>
    <row r="89" spans="1:14" x14ac:dyDescent="0.2">
      <c r="A89" s="325" t="s">
        <v>283</v>
      </c>
      <c r="B89" s="325"/>
      <c r="C89" s="325" t="s">
        <v>1284</v>
      </c>
      <c r="D89" s="325"/>
      <c r="E89" s="325"/>
      <c r="F89" s="325" t="s">
        <v>1248</v>
      </c>
      <c r="G89" s="325"/>
      <c r="H89" s="325"/>
      <c r="I89" s="325"/>
      <c r="J89" s="325"/>
      <c r="K89" s="325"/>
      <c r="L89" s="325"/>
      <c r="M89" s="331">
        <v>60000</v>
      </c>
      <c r="N89" s="331"/>
    </row>
    <row r="90" spans="1:14" x14ac:dyDescent="0.2">
      <c r="A90" s="325" t="s">
        <v>283</v>
      </c>
      <c r="B90" s="325"/>
      <c r="C90" s="325" t="s">
        <v>1285</v>
      </c>
      <c r="D90" s="325"/>
      <c r="E90" s="325"/>
      <c r="F90" s="325" t="s">
        <v>1248</v>
      </c>
      <c r="G90" s="325"/>
      <c r="H90" s="325"/>
      <c r="I90" s="325"/>
      <c r="J90" s="325"/>
      <c r="K90" s="325"/>
      <c r="L90" s="325"/>
      <c r="M90" s="331">
        <v>200000</v>
      </c>
      <c r="N90" s="331"/>
    </row>
    <row r="91" spans="1:14" x14ac:dyDescent="0.2">
      <c r="A91" s="325" t="s">
        <v>283</v>
      </c>
      <c r="B91" s="325"/>
      <c r="C91" s="325" t="s">
        <v>1020</v>
      </c>
      <c r="D91" s="325"/>
      <c r="E91" s="325"/>
      <c r="F91" s="325" t="s">
        <v>1248</v>
      </c>
      <c r="G91" s="325"/>
      <c r="H91" s="325"/>
      <c r="I91" s="325"/>
      <c r="J91" s="325"/>
      <c r="K91" s="325"/>
      <c r="L91" s="325"/>
      <c r="M91" s="331">
        <v>150000</v>
      </c>
      <c r="N91" s="331"/>
    </row>
    <row r="92" spans="1:14" x14ac:dyDescent="0.2">
      <c r="A92" s="325" t="s">
        <v>283</v>
      </c>
      <c r="B92" s="325"/>
      <c r="C92" s="325" t="s">
        <v>1287</v>
      </c>
      <c r="D92" s="325"/>
      <c r="E92" s="325"/>
      <c r="F92" s="325" t="s">
        <v>1291</v>
      </c>
      <c r="G92" s="325"/>
      <c r="H92" s="325"/>
      <c r="I92" s="325"/>
      <c r="J92" s="325"/>
      <c r="K92" s="325"/>
      <c r="L92" s="325"/>
      <c r="M92" s="331">
        <v>1000000</v>
      </c>
      <c r="N92" s="331"/>
    </row>
    <row r="93" spans="1:14" x14ac:dyDescent="0.2">
      <c r="A93" s="325" t="s">
        <v>283</v>
      </c>
      <c r="B93" s="325"/>
      <c r="C93" s="325" t="s">
        <v>1288</v>
      </c>
      <c r="D93" s="325"/>
      <c r="E93" s="325"/>
      <c r="F93" s="325" t="s">
        <v>1248</v>
      </c>
      <c r="G93" s="325"/>
      <c r="H93" s="325"/>
      <c r="I93" s="325"/>
      <c r="J93" s="325"/>
      <c r="K93" s="325"/>
      <c r="L93" s="325"/>
      <c r="M93" s="331">
        <v>96000</v>
      </c>
      <c r="N93" s="331"/>
    </row>
    <row r="94" spans="1:14" x14ac:dyDescent="0.2">
      <c r="A94" s="325" t="s">
        <v>283</v>
      </c>
      <c r="B94" s="325"/>
      <c r="C94" s="325" t="s">
        <v>1289</v>
      </c>
      <c r="D94" s="325"/>
      <c r="E94" s="325"/>
      <c r="F94" s="325" t="s">
        <v>1248</v>
      </c>
      <c r="G94" s="325"/>
      <c r="H94" s="325"/>
      <c r="I94" s="325"/>
      <c r="J94" s="325"/>
      <c r="K94" s="325"/>
      <c r="L94" s="325"/>
      <c r="M94" s="331">
        <v>16000</v>
      </c>
      <c r="N94" s="331"/>
    </row>
    <row r="95" spans="1:14" x14ac:dyDescent="0.2">
      <c r="A95" s="327" t="s">
        <v>283</v>
      </c>
      <c r="B95" s="327"/>
      <c r="C95" s="327" t="s">
        <v>1290</v>
      </c>
      <c r="D95" s="327"/>
      <c r="E95" s="327"/>
      <c r="F95" s="327" t="s">
        <v>1248</v>
      </c>
      <c r="G95" s="327"/>
      <c r="H95" s="327"/>
      <c r="I95" s="327"/>
      <c r="J95" s="327"/>
      <c r="K95" s="327"/>
      <c r="L95" s="327"/>
      <c r="M95" s="333">
        <v>15000</v>
      </c>
      <c r="N95" s="333"/>
    </row>
    <row r="96" spans="1:14" x14ac:dyDescent="0.2">
      <c r="A96" s="325"/>
      <c r="B96" s="325"/>
      <c r="C96" s="325" t="s">
        <v>22</v>
      </c>
      <c r="D96" s="325"/>
      <c r="E96" s="325"/>
      <c r="F96" s="332" t="s">
        <v>1271</v>
      </c>
      <c r="G96" s="332"/>
      <c r="H96" s="332"/>
      <c r="I96" s="332"/>
      <c r="J96" s="332"/>
      <c r="K96" s="332"/>
      <c r="L96" s="332"/>
      <c r="M96" s="334">
        <f>SUM(M83:N95)</f>
        <v>3487000</v>
      </c>
      <c r="N96" s="334"/>
    </row>
    <row r="97" spans="1:15" x14ac:dyDescent="0.2">
      <c r="A97" s="325"/>
      <c r="B97" s="325"/>
      <c r="C97" s="325" t="s">
        <v>22</v>
      </c>
      <c r="D97" s="325"/>
      <c r="E97" s="325"/>
      <c r="F97" s="325" t="s">
        <v>22</v>
      </c>
      <c r="G97" s="325"/>
      <c r="H97" s="325"/>
      <c r="I97" s="325"/>
      <c r="J97" s="325"/>
      <c r="K97" s="325"/>
      <c r="L97" s="325"/>
      <c r="M97" s="331"/>
      <c r="N97" s="331"/>
    </row>
    <row r="98" spans="1:15" x14ac:dyDescent="0.2">
      <c r="A98" s="324" t="s">
        <v>1215</v>
      </c>
      <c r="B98" s="324"/>
      <c r="C98" s="324" t="s">
        <v>42</v>
      </c>
      <c r="D98" s="324"/>
      <c r="E98" s="324"/>
      <c r="F98" s="324" t="s">
        <v>1216</v>
      </c>
      <c r="G98" s="324"/>
      <c r="H98" s="324"/>
      <c r="I98" s="324"/>
      <c r="J98" s="324"/>
      <c r="K98" s="324"/>
      <c r="L98" s="324"/>
      <c r="M98" s="324" t="s">
        <v>1217</v>
      </c>
      <c r="N98" s="324"/>
    </row>
    <row r="99" spans="1:15" x14ac:dyDescent="0.2">
      <c r="A99" s="325" t="s">
        <v>1250</v>
      </c>
      <c r="B99" s="325"/>
      <c r="C99" s="325" t="s">
        <v>784</v>
      </c>
      <c r="D99" s="325"/>
      <c r="E99" s="325"/>
      <c r="F99" s="325" t="s">
        <v>1292</v>
      </c>
      <c r="G99" s="325"/>
      <c r="H99" s="325"/>
      <c r="I99" s="325"/>
      <c r="J99" s="325"/>
      <c r="K99" s="325"/>
      <c r="L99" s="325"/>
      <c r="M99" s="331">
        <v>950000</v>
      </c>
      <c r="N99" s="331"/>
    </row>
    <row r="100" spans="1:15" x14ac:dyDescent="0.2">
      <c r="A100" s="325" t="s">
        <v>1250</v>
      </c>
      <c r="B100" s="325"/>
      <c r="C100" s="325" t="s">
        <v>1279</v>
      </c>
      <c r="D100" s="325"/>
      <c r="E100" s="325"/>
      <c r="F100" s="325" t="s">
        <v>1292</v>
      </c>
      <c r="G100" s="325"/>
      <c r="H100" s="325"/>
      <c r="I100" s="325"/>
      <c r="J100" s="325"/>
      <c r="K100" s="325"/>
      <c r="L100" s="325"/>
      <c r="M100" s="331">
        <v>950000</v>
      </c>
      <c r="N100" s="331"/>
    </row>
    <row r="101" spans="1:15" x14ac:dyDescent="0.2">
      <c r="A101" s="325" t="s">
        <v>1250</v>
      </c>
      <c r="B101" s="325"/>
      <c r="C101" s="325" t="s">
        <v>1280</v>
      </c>
      <c r="D101" s="325"/>
      <c r="E101" s="325"/>
      <c r="F101" s="325" t="s">
        <v>1292</v>
      </c>
      <c r="G101" s="325"/>
      <c r="H101" s="325"/>
      <c r="I101" s="325"/>
      <c r="J101" s="325"/>
      <c r="K101" s="325"/>
      <c r="L101" s="325"/>
      <c r="M101" s="331">
        <v>400000</v>
      </c>
      <c r="N101" s="331"/>
    </row>
    <row r="102" spans="1:15" x14ac:dyDescent="0.2">
      <c r="A102" s="325" t="s">
        <v>1250</v>
      </c>
      <c r="B102" s="325"/>
      <c r="C102" s="325" t="s">
        <v>1281</v>
      </c>
      <c r="D102" s="325"/>
      <c r="E102" s="325"/>
      <c r="F102" s="325" t="s">
        <v>1292</v>
      </c>
      <c r="G102" s="325"/>
      <c r="H102" s="325"/>
      <c r="I102" s="325"/>
      <c r="J102" s="325"/>
      <c r="K102" s="325"/>
      <c r="L102" s="325"/>
      <c r="M102" s="331">
        <v>1200000</v>
      </c>
      <c r="N102" s="331"/>
      <c r="O102" t="s">
        <v>22</v>
      </c>
    </row>
    <row r="103" spans="1:15" x14ac:dyDescent="0.2">
      <c r="A103" s="325" t="s">
        <v>1250</v>
      </c>
      <c r="B103" s="325"/>
      <c r="C103" s="325" t="s">
        <v>1282</v>
      </c>
      <c r="D103" s="325"/>
      <c r="E103" s="325"/>
      <c r="F103" s="325" t="s">
        <v>1292</v>
      </c>
      <c r="G103" s="325"/>
      <c r="H103" s="325"/>
      <c r="I103" s="325"/>
      <c r="J103" s="325"/>
      <c r="K103" s="325"/>
      <c r="L103" s="325"/>
      <c r="M103" s="331">
        <v>250000</v>
      </c>
      <c r="N103" s="331"/>
    </row>
    <row r="104" spans="1:15" x14ac:dyDescent="0.2">
      <c r="A104" s="325" t="s">
        <v>1250</v>
      </c>
      <c r="B104" s="325"/>
      <c r="C104" s="325" t="s">
        <v>1283</v>
      </c>
      <c r="D104" s="325"/>
      <c r="E104" s="325"/>
      <c r="F104" s="325" t="s">
        <v>1292</v>
      </c>
      <c r="G104" s="325"/>
      <c r="H104" s="325"/>
      <c r="I104" s="325"/>
      <c r="J104" s="325"/>
      <c r="K104" s="325"/>
      <c r="L104" s="325"/>
      <c r="M104" s="331">
        <v>1000000</v>
      </c>
      <c r="N104" s="331"/>
    </row>
    <row r="105" spans="1:15" x14ac:dyDescent="0.2">
      <c r="A105" s="325" t="s">
        <v>1250</v>
      </c>
      <c r="B105" s="325"/>
      <c r="C105" s="325" t="s">
        <v>1284</v>
      </c>
      <c r="D105" s="325"/>
      <c r="E105" s="325"/>
      <c r="F105" s="325" t="s">
        <v>1292</v>
      </c>
      <c r="G105" s="325"/>
      <c r="H105" s="325"/>
      <c r="I105" s="325"/>
      <c r="J105" s="325"/>
      <c r="K105" s="325"/>
      <c r="L105" s="325"/>
      <c r="M105" s="331">
        <v>200000</v>
      </c>
      <c r="N105" s="331"/>
    </row>
    <row r="106" spans="1:15" x14ac:dyDescent="0.2">
      <c r="A106" s="325" t="s">
        <v>1250</v>
      </c>
      <c r="B106" s="325"/>
      <c r="C106" s="325" t="s">
        <v>1285</v>
      </c>
      <c r="D106" s="325"/>
      <c r="E106" s="325"/>
      <c r="F106" s="325" t="s">
        <v>1292</v>
      </c>
      <c r="G106" s="325"/>
      <c r="H106" s="325"/>
      <c r="I106" s="325"/>
      <c r="J106" s="325"/>
      <c r="K106" s="325"/>
      <c r="L106" s="325"/>
      <c r="M106" s="331">
        <v>980000</v>
      </c>
      <c r="N106" s="331"/>
    </row>
    <row r="107" spans="1:15" x14ac:dyDescent="0.2">
      <c r="A107" s="327" t="s">
        <v>1250</v>
      </c>
      <c r="B107" s="327"/>
      <c r="C107" s="327" t="s">
        <v>1020</v>
      </c>
      <c r="D107" s="327"/>
      <c r="E107" s="327"/>
      <c r="F107" s="327" t="s">
        <v>1292</v>
      </c>
      <c r="G107" s="327"/>
      <c r="H107" s="327"/>
      <c r="I107" s="327"/>
      <c r="J107" s="327"/>
      <c r="K107" s="327"/>
      <c r="L107" s="327"/>
      <c r="M107" s="333">
        <v>650000</v>
      </c>
      <c r="N107" s="333"/>
    </row>
    <row r="108" spans="1:15" x14ac:dyDescent="0.2">
      <c r="A108" s="325"/>
      <c r="B108" s="325"/>
      <c r="C108" s="325" t="s">
        <v>22</v>
      </c>
      <c r="D108" s="325"/>
      <c r="E108" s="325"/>
      <c r="F108" s="332" t="s">
        <v>1263</v>
      </c>
      <c r="G108" s="332"/>
      <c r="H108" s="332"/>
      <c r="I108" s="332"/>
      <c r="J108" s="332"/>
      <c r="K108" s="332"/>
      <c r="L108" s="332"/>
      <c r="M108" s="334">
        <f>SUM(M99:N107)</f>
        <v>6580000</v>
      </c>
      <c r="N108" s="334"/>
    </row>
    <row r="109" spans="1:15" x14ac:dyDescent="0.2">
      <c r="A109" s="325"/>
      <c r="B109" s="325"/>
      <c r="C109" s="325" t="s">
        <v>22</v>
      </c>
      <c r="D109" s="325"/>
      <c r="E109" s="325"/>
      <c r="F109" s="325" t="s">
        <v>22</v>
      </c>
      <c r="G109" s="325"/>
      <c r="H109" s="325"/>
      <c r="I109" s="325"/>
      <c r="J109" s="325"/>
      <c r="K109" s="325"/>
      <c r="L109" s="325"/>
      <c r="M109" s="331"/>
      <c r="N109" s="331"/>
    </row>
    <row r="110" spans="1:15" ht="19" x14ac:dyDescent="0.25">
      <c r="A110" s="325"/>
      <c r="B110" s="325"/>
      <c r="C110" s="58" t="s">
        <v>22</v>
      </c>
      <c r="D110" s="340" t="s">
        <v>1293</v>
      </c>
      <c r="E110" s="340"/>
      <c r="F110" s="340"/>
      <c r="G110" s="340"/>
      <c r="H110" s="340"/>
      <c r="I110" s="340"/>
      <c r="J110" s="340"/>
      <c r="K110" s="340"/>
      <c r="L110" s="340"/>
      <c r="M110" s="341">
        <f>M70+M81+M96+M108</f>
        <v>16258250</v>
      </c>
      <c r="N110" s="341"/>
    </row>
    <row r="111" spans="1:15" x14ac:dyDescent="0.2">
      <c r="A111" s="325"/>
      <c r="B111" s="325"/>
      <c r="C111" s="325" t="s">
        <v>22</v>
      </c>
      <c r="D111" s="325"/>
      <c r="E111" s="325"/>
      <c r="F111" s="325" t="s">
        <v>22</v>
      </c>
      <c r="G111" s="325"/>
      <c r="H111" s="325"/>
      <c r="I111" s="325"/>
      <c r="J111" s="325"/>
      <c r="K111" s="325"/>
      <c r="L111" s="325"/>
      <c r="M111" s="331"/>
      <c r="N111" s="331"/>
    </row>
    <row r="112" spans="1:15" x14ac:dyDescent="0.2">
      <c r="A112" s="325"/>
      <c r="B112" s="325"/>
      <c r="C112" s="325" t="s">
        <v>22</v>
      </c>
      <c r="D112" s="325"/>
      <c r="E112" s="325"/>
      <c r="F112" s="325" t="s">
        <v>22</v>
      </c>
      <c r="G112" s="325"/>
      <c r="H112" s="325"/>
      <c r="I112" s="325"/>
      <c r="J112" s="325"/>
      <c r="K112" s="325"/>
      <c r="L112" s="325"/>
      <c r="M112" s="331"/>
      <c r="N112" s="331"/>
    </row>
    <row r="113" spans="1:14" ht="21" x14ac:dyDescent="0.25">
      <c r="A113" s="325"/>
      <c r="B113" s="325"/>
      <c r="C113" s="58" t="s">
        <v>22</v>
      </c>
      <c r="D113" s="343" t="s">
        <v>1294</v>
      </c>
      <c r="E113" s="343"/>
      <c r="F113" s="343"/>
      <c r="G113" s="343"/>
      <c r="H113" s="343"/>
      <c r="I113" s="343"/>
      <c r="J113" s="343"/>
      <c r="K113" s="343"/>
      <c r="L113" s="343"/>
      <c r="M113" s="342">
        <f>M110+M54</f>
        <v>48883075</v>
      </c>
      <c r="N113" s="342"/>
    </row>
    <row r="114" spans="1:14" x14ac:dyDescent="0.2">
      <c r="A114" s="325"/>
      <c r="B114" s="325"/>
      <c r="C114" s="325" t="s">
        <v>22</v>
      </c>
      <c r="D114" s="325"/>
      <c r="E114" s="325"/>
      <c r="F114" s="325" t="s">
        <v>22</v>
      </c>
      <c r="G114" s="325"/>
      <c r="H114" s="325"/>
      <c r="I114" s="325"/>
      <c r="J114" s="325"/>
      <c r="K114" s="325"/>
      <c r="L114" s="325"/>
      <c r="M114" s="331"/>
      <c r="N114" s="331"/>
    </row>
    <row r="115" spans="1:14" x14ac:dyDescent="0.2">
      <c r="A115" s="325"/>
      <c r="B115" s="325"/>
      <c r="C115" s="325" t="s">
        <v>22</v>
      </c>
      <c r="D115" s="325"/>
      <c r="E115" s="325"/>
      <c r="F115" s="325" t="s">
        <v>22</v>
      </c>
      <c r="G115" s="325"/>
      <c r="H115" s="325"/>
      <c r="I115" s="325"/>
      <c r="J115" s="325"/>
      <c r="K115" s="325"/>
      <c r="L115" s="325"/>
      <c r="M115" s="331"/>
      <c r="N115" s="331"/>
    </row>
    <row r="116" spans="1:14" x14ac:dyDescent="0.2">
      <c r="A116" s="325"/>
      <c r="B116" s="325"/>
      <c r="C116" s="325" t="s">
        <v>22</v>
      </c>
      <c r="D116" s="325"/>
      <c r="E116" s="325"/>
      <c r="F116" s="325" t="s">
        <v>22</v>
      </c>
      <c r="G116" s="325"/>
      <c r="H116" s="325"/>
      <c r="I116" s="325"/>
      <c r="J116" s="325"/>
      <c r="K116" s="325"/>
      <c r="L116" s="325"/>
      <c r="M116" s="331"/>
      <c r="N116" s="331"/>
    </row>
    <row r="117" spans="1:14" x14ac:dyDescent="0.2">
      <c r="A117" s="325"/>
      <c r="B117" s="325"/>
      <c r="C117" s="325" t="s">
        <v>22</v>
      </c>
      <c r="D117" s="325"/>
      <c r="E117" s="325"/>
      <c r="F117" s="325" t="s">
        <v>22</v>
      </c>
      <c r="G117" s="325"/>
      <c r="H117" s="325"/>
      <c r="I117" s="325"/>
      <c r="J117" s="325"/>
      <c r="K117" s="325"/>
      <c r="L117" s="325"/>
      <c r="M117" s="331"/>
      <c r="N117" s="331"/>
    </row>
    <row r="118" spans="1:14" x14ac:dyDescent="0.2">
      <c r="A118" s="325"/>
      <c r="B118" s="325"/>
      <c r="C118" s="325" t="s">
        <v>22</v>
      </c>
      <c r="D118" s="325"/>
      <c r="E118" s="325"/>
      <c r="F118" s="325" t="s">
        <v>22</v>
      </c>
      <c r="G118" s="325"/>
      <c r="H118" s="325"/>
      <c r="I118" s="325"/>
      <c r="J118" s="325"/>
      <c r="K118" s="325"/>
      <c r="L118" s="325"/>
      <c r="M118" s="331"/>
      <c r="N118" s="331"/>
    </row>
    <row r="119" spans="1:14" x14ac:dyDescent="0.2">
      <c r="A119" s="325"/>
      <c r="B119" s="325"/>
      <c r="C119" s="325" t="s">
        <v>22</v>
      </c>
      <c r="D119" s="325"/>
      <c r="E119" s="325"/>
      <c r="F119" s="325" t="s">
        <v>22</v>
      </c>
      <c r="G119" s="325"/>
      <c r="H119" s="325"/>
      <c r="I119" s="325"/>
      <c r="J119" s="325"/>
      <c r="K119" s="325"/>
      <c r="L119" s="325"/>
      <c r="M119" s="331"/>
      <c r="N119" s="331"/>
    </row>
    <row r="120" spans="1:14" x14ac:dyDescent="0.2">
      <c r="A120" s="325"/>
      <c r="B120" s="325"/>
      <c r="C120" s="325" t="s">
        <v>22</v>
      </c>
      <c r="D120" s="325"/>
      <c r="E120" s="325"/>
      <c r="F120" s="325" t="s">
        <v>22</v>
      </c>
      <c r="G120" s="325"/>
      <c r="H120" s="325"/>
      <c r="I120" s="325"/>
      <c r="J120" s="325"/>
      <c r="K120" s="325"/>
      <c r="L120" s="325"/>
      <c r="M120" s="331"/>
      <c r="N120" s="331"/>
    </row>
    <row r="121" spans="1:14" x14ac:dyDescent="0.2">
      <c r="A121" s="325"/>
      <c r="B121" s="325"/>
      <c r="C121" s="325" t="s">
        <v>22</v>
      </c>
      <c r="D121" s="325"/>
      <c r="E121" s="325"/>
      <c r="F121" s="325" t="s">
        <v>22</v>
      </c>
      <c r="G121" s="325"/>
      <c r="H121" s="325"/>
      <c r="I121" s="325"/>
      <c r="J121" s="325"/>
      <c r="K121" s="325"/>
      <c r="L121" s="325"/>
      <c r="M121" s="331"/>
      <c r="N121" s="331"/>
    </row>
    <row r="122" spans="1:14" x14ac:dyDescent="0.2">
      <c r="A122" s="325"/>
      <c r="B122" s="325"/>
      <c r="C122" s="325" t="s">
        <v>22</v>
      </c>
      <c r="D122" s="325"/>
      <c r="E122" s="325"/>
      <c r="F122" s="325" t="s">
        <v>22</v>
      </c>
      <c r="G122" s="325"/>
      <c r="H122" s="325"/>
      <c r="I122" s="325"/>
      <c r="J122" s="325"/>
      <c r="K122" s="325"/>
      <c r="L122" s="325"/>
      <c r="M122" s="331"/>
      <c r="N122" s="331"/>
    </row>
    <row r="123" spans="1:14" x14ac:dyDescent="0.2">
      <c r="A123" s="325"/>
      <c r="B123" s="325"/>
      <c r="C123" s="325" t="s">
        <v>22</v>
      </c>
      <c r="D123" s="325"/>
      <c r="E123" s="325"/>
      <c r="F123" s="325" t="s">
        <v>22</v>
      </c>
      <c r="G123" s="325"/>
      <c r="H123" s="325"/>
      <c r="I123" s="325"/>
      <c r="J123" s="325"/>
      <c r="K123" s="325"/>
      <c r="L123" s="325"/>
      <c r="M123" s="331"/>
      <c r="N123" s="331"/>
    </row>
    <row r="124" spans="1:14" x14ac:dyDescent="0.2">
      <c r="A124" s="325"/>
      <c r="B124" s="325"/>
      <c r="C124" s="325" t="s">
        <v>22</v>
      </c>
      <c r="D124" s="325"/>
      <c r="E124" s="325"/>
      <c r="F124" s="325" t="s">
        <v>22</v>
      </c>
      <c r="G124" s="325"/>
      <c r="H124" s="325"/>
      <c r="I124" s="325"/>
      <c r="J124" s="325"/>
      <c r="K124" s="325"/>
      <c r="L124" s="325"/>
      <c r="M124" s="331"/>
      <c r="N124" s="331"/>
    </row>
    <row r="125" spans="1:14" x14ac:dyDescent="0.2">
      <c r="A125" s="325"/>
      <c r="B125" s="325"/>
      <c r="C125" s="325" t="s">
        <v>22</v>
      </c>
      <c r="D125" s="325"/>
      <c r="E125" s="325"/>
      <c r="F125" s="325" t="s">
        <v>22</v>
      </c>
      <c r="G125" s="325"/>
      <c r="H125" s="325"/>
      <c r="I125" s="325"/>
      <c r="J125" s="325"/>
      <c r="K125" s="325"/>
      <c r="L125" s="325"/>
      <c r="M125" s="331"/>
      <c r="N125" s="331"/>
    </row>
    <row r="126" spans="1:14" x14ac:dyDescent="0.2">
      <c r="A126" s="325"/>
      <c r="B126" s="325"/>
      <c r="C126" s="325" t="s">
        <v>22</v>
      </c>
      <c r="D126" s="325"/>
      <c r="E126" s="325"/>
      <c r="F126" s="325" t="s">
        <v>22</v>
      </c>
      <c r="G126" s="325"/>
      <c r="H126" s="325"/>
      <c r="I126" s="325"/>
      <c r="J126" s="325"/>
      <c r="K126" s="325"/>
      <c r="L126" s="325"/>
      <c r="M126" s="331"/>
      <c r="N126" s="331"/>
    </row>
    <row r="127" spans="1:14" x14ac:dyDescent="0.2">
      <c r="A127" s="325"/>
      <c r="B127" s="325"/>
      <c r="C127" s="325" t="s">
        <v>22</v>
      </c>
      <c r="D127" s="325"/>
      <c r="E127" s="325"/>
      <c r="F127" s="325" t="s">
        <v>22</v>
      </c>
      <c r="G127" s="325"/>
      <c r="H127" s="325"/>
      <c r="I127" s="325"/>
      <c r="J127" s="325"/>
      <c r="K127" s="325"/>
      <c r="L127" s="325"/>
      <c r="M127" s="331"/>
      <c r="N127" s="331"/>
    </row>
    <row r="128" spans="1:14" x14ac:dyDescent="0.2">
      <c r="A128" s="325"/>
      <c r="B128" s="325"/>
      <c r="C128" s="325" t="s">
        <v>22</v>
      </c>
      <c r="D128" s="325"/>
      <c r="E128" s="325"/>
      <c r="F128" s="325" t="s">
        <v>22</v>
      </c>
      <c r="G128" s="325"/>
      <c r="H128" s="325"/>
      <c r="I128" s="325"/>
      <c r="J128" s="325"/>
      <c r="K128" s="325"/>
      <c r="L128" s="325"/>
      <c r="M128" s="331"/>
      <c r="N128" s="331"/>
    </row>
    <row r="129" spans="1:14" x14ac:dyDescent="0.2">
      <c r="A129" s="325"/>
      <c r="B129" s="325"/>
      <c r="C129" s="325" t="s">
        <v>22</v>
      </c>
      <c r="D129" s="325"/>
      <c r="E129" s="325"/>
      <c r="F129" s="325" t="s">
        <v>22</v>
      </c>
      <c r="G129" s="325"/>
      <c r="H129" s="325"/>
      <c r="I129" s="325"/>
      <c r="J129" s="325"/>
      <c r="K129" s="325"/>
      <c r="L129" s="325"/>
      <c r="M129" s="331"/>
      <c r="N129" s="331"/>
    </row>
    <row r="130" spans="1:14" x14ac:dyDescent="0.2">
      <c r="A130" s="325"/>
      <c r="B130" s="325"/>
      <c r="C130" s="325" t="s">
        <v>22</v>
      </c>
      <c r="D130" s="325"/>
      <c r="E130" s="325"/>
      <c r="F130" s="325" t="s">
        <v>22</v>
      </c>
      <c r="G130" s="325"/>
      <c r="H130" s="325"/>
      <c r="I130" s="325"/>
      <c r="J130" s="325"/>
      <c r="K130" s="325"/>
      <c r="L130" s="325"/>
      <c r="M130" s="331"/>
      <c r="N130" s="331"/>
    </row>
    <row r="131" spans="1:14" x14ac:dyDescent="0.2">
      <c r="A131" s="325"/>
      <c r="B131" s="325"/>
      <c r="C131" s="325" t="s">
        <v>22</v>
      </c>
      <c r="D131" s="325"/>
      <c r="E131" s="325"/>
      <c r="F131" s="325" t="s">
        <v>22</v>
      </c>
      <c r="G131" s="325"/>
      <c r="H131" s="325"/>
      <c r="I131" s="325"/>
      <c r="J131" s="325"/>
      <c r="K131" s="325"/>
      <c r="L131" s="325"/>
      <c r="M131" s="331"/>
      <c r="N131" s="331"/>
    </row>
  </sheetData>
  <mergeCells count="517">
    <mergeCell ref="M114:N114"/>
    <mergeCell ref="M115:N115"/>
    <mergeCell ref="M116:N116"/>
    <mergeCell ref="M117:N117"/>
    <mergeCell ref="M118:N118"/>
    <mergeCell ref="M119:N119"/>
    <mergeCell ref="F126:L126"/>
    <mergeCell ref="F127:L127"/>
    <mergeCell ref="F128:L128"/>
    <mergeCell ref="M126:N126"/>
    <mergeCell ref="M127:N127"/>
    <mergeCell ref="M128:N128"/>
    <mergeCell ref="M129:N129"/>
    <mergeCell ref="M130:N130"/>
    <mergeCell ref="M131:N131"/>
    <mergeCell ref="M120:N120"/>
    <mergeCell ref="M121:N121"/>
    <mergeCell ref="M122:N122"/>
    <mergeCell ref="M123:N123"/>
    <mergeCell ref="M124:N124"/>
    <mergeCell ref="M125:N125"/>
    <mergeCell ref="M108:N108"/>
    <mergeCell ref="M109:N109"/>
    <mergeCell ref="M110:N110"/>
    <mergeCell ref="M111:N111"/>
    <mergeCell ref="M112:N112"/>
    <mergeCell ref="M113:N113"/>
    <mergeCell ref="M102:N102"/>
    <mergeCell ref="M103:N103"/>
    <mergeCell ref="M104:N104"/>
    <mergeCell ref="M105:N105"/>
    <mergeCell ref="M106:N106"/>
    <mergeCell ref="M107:N107"/>
    <mergeCell ref="F131:L131"/>
    <mergeCell ref="F120:L120"/>
    <mergeCell ref="F121:L121"/>
    <mergeCell ref="F122:L122"/>
    <mergeCell ref="F123:L123"/>
    <mergeCell ref="F124:L124"/>
    <mergeCell ref="F125:L125"/>
    <mergeCell ref="F114:L114"/>
    <mergeCell ref="F115:L115"/>
    <mergeCell ref="F116:L116"/>
    <mergeCell ref="F117:L117"/>
    <mergeCell ref="F118:L118"/>
    <mergeCell ref="F119:L119"/>
    <mergeCell ref="F129:L129"/>
    <mergeCell ref="F130:L130"/>
    <mergeCell ref="F108:L108"/>
    <mergeCell ref="F109:L109"/>
    <mergeCell ref="F111:L111"/>
    <mergeCell ref="F112:L112"/>
    <mergeCell ref="D110:L110"/>
    <mergeCell ref="F102:L102"/>
    <mergeCell ref="F103:L103"/>
    <mergeCell ref="F104:L104"/>
    <mergeCell ref="F105:L105"/>
    <mergeCell ref="F106:L106"/>
    <mergeCell ref="F107:L107"/>
    <mergeCell ref="C102:E102"/>
    <mergeCell ref="C103:E103"/>
    <mergeCell ref="C104:E104"/>
    <mergeCell ref="C105:E105"/>
    <mergeCell ref="C106:E106"/>
    <mergeCell ref="C107:E107"/>
    <mergeCell ref="C126:E126"/>
    <mergeCell ref="C127:E127"/>
    <mergeCell ref="C128:E128"/>
    <mergeCell ref="C129:E129"/>
    <mergeCell ref="C130:E130"/>
    <mergeCell ref="C131:E131"/>
    <mergeCell ref="C120:E120"/>
    <mergeCell ref="C121:E121"/>
    <mergeCell ref="C122:E122"/>
    <mergeCell ref="C123:E123"/>
    <mergeCell ref="C124:E124"/>
    <mergeCell ref="C125:E125"/>
    <mergeCell ref="C114:E114"/>
    <mergeCell ref="C115:E115"/>
    <mergeCell ref="C116:E116"/>
    <mergeCell ref="C117:E117"/>
    <mergeCell ref="C118:E118"/>
    <mergeCell ref="C119:E119"/>
    <mergeCell ref="C108:E108"/>
    <mergeCell ref="C109:E109"/>
    <mergeCell ref="C111:E111"/>
    <mergeCell ref="C112:E112"/>
    <mergeCell ref="D113:L113"/>
    <mergeCell ref="A126:B126"/>
    <mergeCell ref="A127:B127"/>
    <mergeCell ref="A128:B128"/>
    <mergeCell ref="A129:B129"/>
    <mergeCell ref="A130:B130"/>
    <mergeCell ref="A131:B131"/>
    <mergeCell ref="A120:B120"/>
    <mergeCell ref="A121:B121"/>
    <mergeCell ref="A122:B122"/>
    <mergeCell ref="A123:B123"/>
    <mergeCell ref="A124:B124"/>
    <mergeCell ref="A125:B125"/>
    <mergeCell ref="A114:B114"/>
    <mergeCell ref="A115:B115"/>
    <mergeCell ref="A116:B116"/>
    <mergeCell ref="A117:B117"/>
    <mergeCell ref="A118:B118"/>
    <mergeCell ref="A119:B119"/>
    <mergeCell ref="A108:B108"/>
    <mergeCell ref="A109:B109"/>
    <mergeCell ref="A110:B110"/>
    <mergeCell ref="A111:B111"/>
    <mergeCell ref="A112:B112"/>
    <mergeCell ref="A113:B113"/>
    <mergeCell ref="A102:B102"/>
    <mergeCell ref="A103:B103"/>
    <mergeCell ref="A104:B104"/>
    <mergeCell ref="A105:B105"/>
    <mergeCell ref="A106:B106"/>
    <mergeCell ref="A107:B107"/>
    <mergeCell ref="M99:N99"/>
    <mergeCell ref="M100:N100"/>
    <mergeCell ref="M101:N101"/>
    <mergeCell ref="A38:B38"/>
    <mergeCell ref="C38:E38"/>
    <mergeCell ref="F38:L38"/>
    <mergeCell ref="M38:N38"/>
    <mergeCell ref="E54:L54"/>
    <mergeCell ref="C64:L64"/>
    <mergeCell ref="M93:N93"/>
    <mergeCell ref="M94:N94"/>
    <mergeCell ref="M95:N95"/>
    <mergeCell ref="M81:N81"/>
    <mergeCell ref="M82:N82"/>
    <mergeCell ref="M83:N83"/>
    <mergeCell ref="M84:N84"/>
    <mergeCell ref="M85:N85"/>
    <mergeCell ref="M86:N86"/>
    <mergeCell ref="M75:N75"/>
    <mergeCell ref="M76:N76"/>
    <mergeCell ref="M77:N77"/>
    <mergeCell ref="M78:N78"/>
    <mergeCell ref="M79:N79"/>
    <mergeCell ref="M80:N80"/>
    <mergeCell ref="M69:N69"/>
    <mergeCell ref="M70:N70"/>
    <mergeCell ref="M71:N71"/>
    <mergeCell ref="M96:N96"/>
    <mergeCell ref="M97:N97"/>
    <mergeCell ref="M98:N98"/>
    <mergeCell ref="M87:N87"/>
    <mergeCell ref="M88:N88"/>
    <mergeCell ref="M89:N89"/>
    <mergeCell ref="M90:N90"/>
    <mergeCell ref="M91:N91"/>
    <mergeCell ref="M92:N92"/>
    <mergeCell ref="M72:N72"/>
    <mergeCell ref="M73:N73"/>
    <mergeCell ref="M74:N74"/>
    <mergeCell ref="M63:N63"/>
    <mergeCell ref="M64:N64"/>
    <mergeCell ref="M65:N65"/>
    <mergeCell ref="M66:N66"/>
    <mergeCell ref="M67:N67"/>
    <mergeCell ref="M68:N68"/>
    <mergeCell ref="M57:N57"/>
    <mergeCell ref="M58:N58"/>
    <mergeCell ref="M59:N59"/>
    <mergeCell ref="M60:N60"/>
    <mergeCell ref="M61:N61"/>
    <mergeCell ref="M62:N62"/>
    <mergeCell ref="M51:N51"/>
    <mergeCell ref="M52:N52"/>
    <mergeCell ref="M53:N53"/>
    <mergeCell ref="M54:N54"/>
    <mergeCell ref="M55:N55"/>
    <mergeCell ref="M56:N56"/>
    <mergeCell ref="M45:N45"/>
    <mergeCell ref="M46:N46"/>
    <mergeCell ref="M47:N47"/>
    <mergeCell ref="M48:N48"/>
    <mergeCell ref="M49:N49"/>
    <mergeCell ref="M50:N50"/>
    <mergeCell ref="M39:N39"/>
    <mergeCell ref="M40:N40"/>
    <mergeCell ref="M41:N41"/>
    <mergeCell ref="M42:N42"/>
    <mergeCell ref="M43:N43"/>
    <mergeCell ref="M44:N44"/>
    <mergeCell ref="F97:L97"/>
    <mergeCell ref="F98:L98"/>
    <mergeCell ref="F99:L99"/>
    <mergeCell ref="F100:L100"/>
    <mergeCell ref="F101:L101"/>
    <mergeCell ref="M33:N33"/>
    <mergeCell ref="M34:N34"/>
    <mergeCell ref="M35:N35"/>
    <mergeCell ref="M36:N36"/>
    <mergeCell ref="M37:N37"/>
    <mergeCell ref="F91:L91"/>
    <mergeCell ref="F92:L92"/>
    <mergeCell ref="F93:L93"/>
    <mergeCell ref="F94:L94"/>
    <mergeCell ref="F95:L95"/>
    <mergeCell ref="F96:L96"/>
    <mergeCell ref="F85:L85"/>
    <mergeCell ref="F86:L86"/>
    <mergeCell ref="F87:L87"/>
    <mergeCell ref="F88:L88"/>
    <mergeCell ref="F89:L89"/>
    <mergeCell ref="F90:L90"/>
    <mergeCell ref="F79:L79"/>
    <mergeCell ref="F80:L80"/>
    <mergeCell ref="F81:L81"/>
    <mergeCell ref="F82:L82"/>
    <mergeCell ref="F83:L83"/>
    <mergeCell ref="F84:L84"/>
    <mergeCell ref="F73:L73"/>
    <mergeCell ref="F74:L74"/>
    <mergeCell ref="F75:L75"/>
    <mergeCell ref="F76:L76"/>
    <mergeCell ref="F77:L77"/>
    <mergeCell ref="F78:L78"/>
    <mergeCell ref="F67:L67"/>
    <mergeCell ref="F68:L68"/>
    <mergeCell ref="F69:L69"/>
    <mergeCell ref="F70:L70"/>
    <mergeCell ref="F71:L71"/>
    <mergeCell ref="F72:L72"/>
    <mergeCell ref="F61:L61"/>
    <mergeCell ref="F62:L62"/>
    <mergeCell ref="F63:L63"/>
    <mergeCell ref="F65:L65"/>
    <mergeCell ref="F66:L66"/>
    <mergeCell ref="F55:L55"/>
    <mergeCell ref="F56:L56"/>
    <mergeCell ref="F57:L57"/>
    <mergeCell ref="F58:L58"/>
    <mergeCell ref="F59:L59"/>
    <mergeCell ref="F60:L60"/>
    <mergeCell ref="F49:L49"/>
    <mergeCell ref="F50:L50"/>
    <mergeCell ref="F51:L51"/>
    <mergeCell ref="F52:L52"/>
    <mergeCell ref="F53:L53"/>
    <mergeCell ref="F43:L43"/>
    <mergeCell ref="F44:L44"/>
    <mergeCell ref="F45:L45"/>
    <mergeCell ref="F46:L46"/>
    <mergeCell ref="F47:L47"/>
    <mergeCell ref="F48:L48"/>
    <mergeCell ref="C101:E101"/>
    <mergeCell ref="F33:L33"/>
    <mergeCell ref="F34:L34"/>
    <mergeCell ref="F35:L35"/>
    <mergeCell ref="F36:L36"/>
    <mergeCell ref="F37:L37"/>
    <mergeCell ref="F39:L39"/>
    <mergeCell ref="F40:L40"/>
    <mergeCell ref="F41:L41"/>
    <mergeCell ref="F42:L42"/>
    <mergeCell ref="C95:E95"/>
    <mergeCell ref="C96:E96"/>
    <mergeCell ref="C97:E97"/>
    <mergeCell ref="C98:E98"/>
    <mergeCell ref="C99:E99"/>
    <mergeCell ref="C100:E100"/>
    <mergeCell ref="C89:E89"/>
    <mergeCell ref="C90:E90"/>
    <mergeCell ref="C91:E91"/>
    <mergeCell ref="C92:E92"/>
    <mergeCell ref="C93:E93"/>
    <mergeCell ref="C94:E94"/>
    <mergeCell ref="C83:E83"/>
    <mergeCell ref="C84:E84"/>
    <mergeCell ref="C85:E85"/>
    <mergeCell ref="C86:E86"/>
    <mergeCell ref="C87:E87"/>
    <mergeCell ref="C88:E88"/>
    <mergeCell ref="C77:E77"/>
    <mergeCell ref="C78:E78"/>
    <mergeCell ref="C79:E79"/>
    <mergeCell ref="C80:E80"/>
    <mergeCell ref="C81:E81"/>
    <mergeCell ref="C82:E82"/>
    <mergeCell ref="C71:E71"/>
    <mergeCell ref="C72:E72"/>
    <mergeCell ref="C73:E73"/>
    <mergeCell ref="C74:E74"/>
    <mergeCell ref="C75:E75"/>
    <mergeCell ref="C76:E76"/>
    <mergeCell ref="C65:E65"/>
    <mergeCell ref="C66:E66"/>
    <mergeCell ref="C67:E67"/>
    <mergeCell ref="C68:E68"/>
    <mergeCell ref="C69:E69"/>
    <mergeCell ref="C70:E70"/>
    <mergeCell ref="C59:E59"/>
    <mergeCell ref="C60:E60"/>
    <mergeCell ref="C61:E61"/>
    <mergeCell ref="C62:E62"/>
    <mergeCell ref="C63:E63"/>
    <mergeCell ref="C53:E53"/>
    <mergeCell ref="C55:E55"/>
    <mergeCell ref="C56:E56"/>
    <mergeCell ref="C57:E57"/>
    <mergeCell ref="C58:E58"/>
    <mergeCell ref="C47:E47"/>
    <mergeCell ref="C48:E48"/>
    <mergeCell ref="C49:E49"/>
    <mergeCell ref="C50:E50"/>
    <mergeCell ref="C51:E51"/>
    <mergeCell ref="C52:E52"/>
    <mergeCell ref="C41:E41"/>
    <mergeCell ref="C42:E42"/>
    <mergeCell ref="C43:E43"/>
    <mergeCell ref="C44:E44"/>
    <mergeCell ref="C45:E45"/>
    <mergeCell ref="C46:E46"/>
    <mergeCell ref="A99:B99"/>
    <mergeCell ref="A100:B100"/>
    <mergeCell ref="A101:B101"/>
    <mergeCell ref="A95:B95"/>
    <mergeCell ref="A96:B96"/>
    <mergeCell ref="A97:B97"/>
    <mergeCell ref="A98:B98"/>
    <mergeCell ref="A78:B78"/>
    <mergeCell ref="A79:B79"/>
    <mergeCell ref="A80:B80"/>
    <mergeCell ref="A69:B69"/>
    <mergeCell ref="A70:B70"/>
    <mergeCell ref="A71:B71"/>
    <mergeCell ref="A72:B72"/>
    <mergeCell ref="A73:B73"/>
    <mergeCell ref="A74:B74"/>
    <mergeCell ref="A63:B63"/>
    <mergeCell ref="A64:B64"/>
    <mergeCell ref="C33:E33"/>
    <mergeCell ref="C34:E34"/>
    <mergeCell ref="C35:E35"/>
    <mergeCell ref="C36:E36"/>
    <mergeCell ref="C37:E37"/>
    <mergeCell ref="C39:E39"/>
    <mergeCell ref="C40:E40"/>
    <mergeCell ref="A93:B93"/>
    <mergeCell ref="A94:B94"/>
    <mergeCell ref="A87:B87"/>
    <mergeCell ref="A88:B88"/>
    <mergeCell ref="A89:B89"/>
    <mergeCell ref="A90:B90"/>
    <mergeCell ref="A91:B91"/>
    <mergeCell ref="A92:B92"/>
    <mergeCell ref="A81:B81"/>
    <mergeCell ref="A82:B82"/>
    <mergeCell ref="A83:B83"/>
    <mergeCell ref="A84:B84"/>
    <mergeCell ref="A85:B85"/>
    <mergeCell ref="A86:B86"/>
    <mergeCell ref="A75:B75"/>
    <mergeCell ref="A76:B76"/>
    <mergeCell ref="A77:B77"/>
    <mergeCell ref="A65:B65"/>
    <mergeCell ref="A66:B66"/>
    <mergeCell ref="A67:B67"/>
    <mergeCell ref="A68:B68"/>
    <mergeCell ref="A57:B57"/>
    <mergeCell ref="A58:B58"/>
    <mergeCell ref="A59:B59"/>
    <mergeCell ref="A60:B60"/>
    <mergeCell ref="A61:B61"/>
    <mergeCell ref="A62:B62"/>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C1:L1"/>
    <mergeCell ref="A33:B33"/>
    <mergeCell ref="A34:B34"/>
    <mergeCell ref="A35:B35"/>
    <mergeCell ref="A36:B36"/>
    <mergeCell ref="A37:B37"/>
    <mergeCell ref="F29:L29"/>
    <mergeCell ref="F30:L30"/>
    <mergeCell ref="F31:L31"/>
    <mergeCell ref="F32:L32"/>
    <mergeCell ref="F26:L26"/>
    <mergeCell ref="F27:L27"/>
    <mergeCell ref="F28:L28"/>
    <mergeCell ref="F8:L8"/>
    <mergeCell ref="F9:L9"/>
    <mergeCell ref="F10:L10"/>
    <mergeCell ref="C27:E27"/>
    <mergeCell ref="C28:E28"/>
    <mergeCell ref="M27:N27"/>
    <mergeCell ref="M28:N28"/>
    <mergeCell ref="M29:N29"/>
    <mergeCell ref="M30:N30"/>
    <mergeCell ref="M31:N31"/>
    <mergeCell ref="M32:N32"/>
    <mergeCell ref="M21:N21"/>
    <mergeCell ref="M22:N22"/>
    <mergeCell ref="M23:N23"/>
    <mergeCell ref="M24:N24"/>
    <mergeCell ref="M25:N25"/>
    <mergeCell ref="M26:N26"/>
    <mergeCell ref="M18:N18"/>
    <mergeCell ref="M19:N19"/>
    <mergeCell ref="M20:N20"/>
    <mergeCell ref="M9:N9"/>
    <mergeCell ref="M10:N10"/>
    <mergeCell ref="M11:N11"/>
    <mergeCell ref="M12:N12"/>
    <mergeCell ref="M13:N13"/>
    <mergeCell ref="M14:N14"/>
    <mergeCell ref="F14:L14"/>
    <mergeCell ref="F15:L15"/>
    <mergeCell ref="F16:L16"/>
    <mergeCell ref="F5:L5"/>
    <mergeCell ref="F6:L6"/>
    <mergeCell ref="F7:L7"/>
    <mergeCell ref="M15:N15"/>
    <mergeCell ref="M16:N16"/>
    <mergeCell ref="M17:N17"/>
    <mergeCell ref="F23:L23"/>
    <mergeCell ref="F24:L24"/>
    <mergeCell ref="F25:L25"/>
    <mergeCell ref="F17:L17"/>
    <mergeCell ref="F18:L18"/>
    <mergeCell ref="F19:L19"/>
    <mergeCell ref="F20:L20"/>
    <mergeCell ref="F21:L21"/>
    <mergeCell ref="F22:L22"/>
    <mergeCell ref="C29:E29"/>
    <mergeCell ref="C30:E30"/>
    <mergeCell ref="C31:E31"/>
    <mergeCell ref="C32:E32"/>
    <mergeCell ref="C21:E21"/>
    <mergeCell ref="C22:E22"/>
    <mergeCell ref="C23:E23"/>
    <mergeCell ref="C24:E24"/>
    <mergeCell ref="C25:E25"/>
    <mergeCell ref="C26:E26"/>
    <mergeCell ref="C15:E15"/>
    <mergeCell ref="C16:E16"/>
    <mergeCell ref="C17:E17"/>
    <mergeCell ref="C18:E18"/>
    <mergeCell ref="C19:E19"/>
    <mergeCell ref="C20:E20"/>
    <mergeCell ref="C9:E9"/>
    <mergeCell ref="C10:E10"/>
    <mergeCell ref="C11:E11"/>
    <mergeCell ref="C12:E12"/>
    <mergeCell ref="C13:E13"/>
    <mergeCell ref="C14:E14"/>
    <mergeCell ref="A29:B29"/>
    <mergeCell ref="A30:B30"/>
    <mergeCell ref="A31:B31"/>
    <mergeCell ref="A32:B32"/>
    <mergeCell ref="C3:E3"/>
    <mergeCell ref="C4:E4"/>
    <mergeCell ref="C5:E5"/>
    <mergeCell ref="C6:E6"/>
    <mergeCell ref="C7:E7"/>
    <mergeCell ref="C8:E8"/>
    <mergeCell ref="A23:B23"/>
    <mergeCell ref="A24:B24"/>
    <mergeCell ref="A25:B25"/>
    <mergeCell ref="A26:B26"/>
    <mergeCell ref="A27:B27"/>
    <mergeCell ref="A28:B28"/>
    <mergeCell ref="A17:B17"/>
    <mergeCell ref="A18:B18"/>
    <mergeCell ref="A19:B19"/>
    <mergeCell ref="A20:B20"/>
    <mergeCell ref="A21:B21"/>
    <mergeCell ref="A22:B22"/>
    <mergeCell ref="A11:B11"/>
    <mergeCell ref="A12:B12"/>
    <mergeCell ref="A14:B14"/>
    <mergeCell ref="A15:B15"/>
    <mergeCell ref="A16:B16"/>
    <mergeCell ref="A5:B5"/>
    <mergeCell ref="A6:B6"/>
    <mergeCell ref="A7:B7"/>
    <mergeCell ref="A8:B8"/>
    <mergeCell ref="A9:B9"/>
    <mergeCell ref="A10:B10"/>
    <mergeCell ref="A2:B2"/>
    <mergeCell ref="C2:E2"/>
    <mergeCell ref="F2:L2"/>
    <mergeCell ref="M2:N2"/>
    <mergeCell ref="A3:B3"/>
    <mergeCell ref="A4:B4"/>
    <mergeCell ref="F3:L3"/>
    <mergeCell ref="F4:L4"/>
    <mergeCell ref="A13:B13"/>
    <mergeCell ref="M3:N3"/>
    <mergeCell ref="M4:N4"/>
    <mergeCell ref="M5:N5"/>
    <mergeCell ref="M6:N6"/>
    <mergeCell ref="M7:N7"/>
    <mergeCell ref="M8:N8"/>
    <mergeCell ref="F11:L11"/>
    <mergeCell ref="F12:L12"/>
    <mergeCell ref="F13:L13"/>
  </mergeCells>
  <pageMargins left="0.5" right="0.2"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workbookViewId="0">
      <selection sqref="A1:E1"/>
    </sheetView>
  </sheetViews>
  <sheetFormatPr baseColWidth="10" defaultColWidth="9.1640625" defaultRowHeight="11" x14ac:dyDescent="0.2"/>
  <cols>
    <col min="1" max="1" width="9.1640625" style="145"/>
    <col min="2" max="2" width="8.1640625" style="145" customWidth="1"/>
    <col min="3" max="3" width="30.83203125" style="145" customWidth="1"/>
    <col min="4" max="4" width="37.6640625" style="146" customWidth="1"/>
    <col min="5" max="5" width="13.5" style="187" customWidth="1"/>
    <col min="6" max="6" width="13.83203125" style="146" customWidth="1"/>
    <col min="7" max="257" width="9.1640625" style="145"/>
    <col min="258" max="258" width="8.1640625" style="145" customWidth="1"/>
    <col min="259" max="259" width="30.83203125" style="145" customWidth="1"/>
    <col min="260" max="260" width="37.6640625" style="145" customWidth="1"/>
    <col min="261" max="261" width="13.5" style="145" customWidth="1"/>
    <col min="262" max="262" width="13.83203125" style="145" customWidth="1"/>
    <col min="263" max="513" width="9.1640625" style="145"/>
    <col min="514" max="514" width="8.1640625" style="145" customWidth="1"/>
    <col min="515" max="515" width="30.83203125" style="145" customWidth="1"/>
    <col min="516" max="516" width="37.6640625" style="145" customWidth="1"/>
    <col min="517" max="517" width="13.5" style="145" customWidth="1"/>
    <col min="518" max="518" width="13.83203125" style="145" customWidth="1"/>
    <col min="519" max="769" width="9.1640625" style="145"/>
    <col min="770" max="770" width="8.1640625" style="145" customWidth="1"/>
    <col min="771" max="771" width="30.83203125" style="145" customWidth="1"/>
    <col min="772" max="772" width="37.6640625" style="145" customWidth="1"/>
    <col min="773" max="773" width="13.5" style="145" customWidth="1"/>
    <col min="774" max="774" width="13.83203125" style="145" customWidth="1"/>
    <col min="775" max="1025" width="9.1640625" style="145"/>
    <col min="1026" max="1026" width="8.1640625" style="145" customWidth="1"/>
    <col min="1027" max="1027" width="30.83203125" style="145" customWidth="1"/>
    <col min="1028" max="1028" width="37.6640625" style="145" customWidth="1"/>
    <col min="1029" max="1029" width="13.5" style="145" customWidth="1"/>
    <col min="1030" max="1030" width="13.83203125" style="145" customWidth="1"/>
    <col min="1031" max="1281" width="9.1640625" style="145"/>
    <col min="1282" max="1282" width="8.1640625" style="145" customWidth="1"/>
    <col min="1283" max="1283" width="30.83203125" style="145" customWidth="1"/>
    <col min="1284" max="1284" width="37.6640625" style="145" customWidth="1"/>
    <col min="1285" max="1285" width="13.5" style="145" customWidth="1"/>
    <col min="1286" max="1286" width="13.83203125" style="145" customWidth="1"/>
    <col min="1287" max="1537" width="9.1640625" style="145"/>
    <col min="1538" max="1538" width="8.1640625" style="145" customWidth="1"/>
    <col min="1539" max="1539" width="30.83203125" style="145" customWidth="1"/>
    <col min="1540" max="1540" width="37.6640625" style="145" customWidth="1"/>
    <col min="1541" max="1541" width="13.5" style="145" customWidth="1"/>
    <col min="1542" max="1542" width="13.83203125" style="145" customWidth="1"/>
    <col min="1543" max="1793" width="9.1640625" style="145"/>
    <col min="1794" max="1794" width="8.1640625" style="145" customWidth="1"/>
    <col min="1795" max="1795" width="30.83203125" style="145" customWidth="1"/>
    <col min="1796" max="1796" width="37.6640625" style="145" customWidth="1"/>
    <col min="1797" max="1797" width="13.5" style="145" customWidth="1"/>
    <col min="1798" max="1798" width="13.83203125" style="145" customWidth="1"/>
    <col min="1799" max="2049" width="9.1640625" style="145"/>
    <col min="2050" max="2050" width="8.1640625" style="145" customWidth="1"/>
    <col min="2051" max="2051" width="30.83203125" style="145" customWidth="1"/>
    <col min="2052" max="2052" width="37.6640625" style="145" customWidth="1"/>
    <col min="2053" max="2053" width="13.5" style="145" customWidth="1"/>
    <col min="2054" max="2054" width="13.83203125" style="145" customWidth="1"/>
    <col min="2055" max="2305" width="9.1640625" style="145"/>
    <col min="2306" max="2306" width="8.1640625" style="145" customWidth="1"/>
    <col min="2307" max="2307" width="30.83203125" style="145" customWidth="1"/>
    <col min="2308" max="2308" width="37.6640625" style="145" customWidth="1"/>
    <col min="2309" max="2309" width="13.5" style="145" customWidth="1"/>
    <col min="2310" max="2310" width="13.83203125" style="145" customWidth="1"/>
    <col min="2311" max="2561" width="9.1640625" style="145"/>
    <col min="2562" max="2562" width="8.1640625" style="145" customWidth="1"/>
    <col min="2563" max="2563" width="30.83203125" style="145" customWidth="1"/>
    <col min="2564" max="2564" width="37.6640625" style="145" customWidth="1"/>
    <col min="2565" max="2565" width="13.5" style="145" customWidth="1"/>
    <col min="2566" max="2566" width="13.83203125" style="145" customWidth="1"/>
    <col min="2567" max="2817" width="9.1640625" style="145"/>
    <col min="2818" max="2818" width="8.1640625" style="145" customWidth="1"/>
    <col min="2819" max="2819" width="30.83203125" style="145" customWidth="1"/>
    <col min="2820" max="2820" width="37.6640625" style="145" customWidth="1"/>
    <col min="2821" max="2821" width="13.5" style="145" customWidth="1"/>
    <col min="2822" max="2822" width="13.83203125" style="145" customWidth="1"/>
    <col min="2823" max="3073" width="9.1640625" style="145"/>
    <col min="3074" max="3074" width="8.1640625" style="145" customWidth="1"/>
    <col min="3075" max="3075" width="30.83203125" style="145" customWidth="1"/>
    <col min="3076" max="3076" width="37.6640625" style="145" customWidth="1"/>
    <col min="3077" max="3077" width="13.5" style="145" customWidth="1"/>
    <col min="3078" max="3078" width="13.83203125" style="145" customWidth="1"/>
    <col min="3079" max="3329" width="9.1640625" style="145"/>
    <col min="3330" max="3330" width="8.1640625" style="145" customWidth="1"/>
    <col min="3331" max="3331" width="30.83203125" style="145" customWidth="1"/>
    <col min="3332" max="3332" width="37.6640625" style="145" customWidth="1"/>
    <col min="3333" max="3333" width="13.5" style="145" customWidth="1"/>
    <col min="3334" max="3334" width="13.83203125" style="145" customWidth="1"/>
    <col min="3335" max="3585" width="9.1640625" style="145"/>
    <col min="3586" max="3586" width="8.1640625" style="145" customWidth="1"/>
    <col min="3587" max="3587" width="30.83203125" style="145" customWidth="1"/>
    <col min="3588" max="3588" width="37.6640625" style="145" customWidth="1"/>
    <col min="3589" max="3589" width="13.5" style="145" customWidth="1"/>
    <col min="3590" max="3590" width="13.83203125" style="145" customWidth="1"/>
    <col min="3591" max="3841" width="9.1640625" style="145"/>
    <col min="3842" max="3842" width="8.1640625" style="145" customWidth="1"/>
    <col min="3843" max="3843" width="30.83203125" style="145" customWidth="1"/>
    <col min="3844" max="3844" width="37.6640625" style="145" customWidth="1"/>
    <col min="3845" max="3845" width="13.5" style="145" customWidth="1"/>
    <col min="3846" max="3846" width="13.83203125" style="145" customWidth="1"/>
    <col min="3847" max="4097" width="9.1640625" style="145"/>
    <col min="4098" max="4098" width="8.1640625" style="145" customWidth="1"/>
    <col min="4099" max="4099" width="30.83203125" style="145" customWidth="1"/>
    <col min="4100" max="4100" width="37.6640625" style="145" customWidth="1"/>
    <col min="4101" max="4101" width="13.5" style="145" customWidth="1"/>
    <col min="4102" max="4102" width="13.83203125" style="145" customWidth="1"/>
    <col min="4103" max="4353" width="9.1640625" style="145"/>
    <col min="4354" max="4354" width="8.1640625" style="145" customWidth="1"/>
    <col min="4355" max="4355" width="30.83203125" style="145" customWidth="1"/>
    <col min="4356" max="4356" width="37.6640625" style="145" customWidth="1"/>
    <col min="4357" max="4357" width="13.5" style="145" customWidth="1"/>
    <col min="4358" max="4358" width="13.83203125" style="145" customWidth="1"/>
    <col min="4359" max="4609" width="9.1640625" style="145"/>
    <col min="4610" max="4610" width="8.1640625" style="145" customWidth="1"/>
    <col min="4611" max="4611" width="30.83203125" style="145" customWidth="1"/>
    <col min="4612" max="4612" width="37.6640625" style="145" customWidth="1"/>
    <col min="4613" max="4613" width="13.5" style="145" customWidth="1"/>
    <col min="4614" max="4614" width="13.83203125" style="145" customWidth="1"/>
    <col min="4615" max="4865" width="9.1640625" style="145"/>
    <col min="4866" max="4866" width="8.1640625" style="145" customWidth="1"/>
    <col min="4867" max="4867" width="30.83203125" style="145" customWidth="1"/>
    <col min="4868" max="4868" width="37.6640625" style="145" customWidth="1"/>
    <col min="4869" max="4869" width="13.5" style="145" customWidth="1"/>
    <col min="4870" max="4870" width="13.83203125" style="145" customWidth="1"/>
    <col min="4871" max="5121" width="9.1640625" style="145"/>
    <col min="5122" max="5122" width="8.1640625" style="145" customWidth="1"/>
    <col min="5123" max="5123" width="30.83203125" style="145" customWidth="1"/>
    <col min="5124" max="5124" width="37.6640625" style="145" customWidth="1"/>
    <col min="5125" max="5125" width="13.5" style="145" customWidth="1"/>
    <col min="5126" max="5126" width="13.83203125" style="145" customWidth="1"/>
    <col min="5127" max="5377" width="9.1640625" style="145"/>
    <col min="5378" max="5378" width="8.1640625" style="145" customWidth="1"/>
    <col min="5379" max="5379" width="30.83203125" style="145" customWidth="1"/>
    <col min="5380" max="5380" width="37.6640625" style="145" customWidth="1"/>
    <col min="5381" max="5381" width="13.5" style="145" customWidth="1"/>
    <col min="5382" max="5382" width="13.83203125" style="145" customWidth="1"/>
    <col min="5383" max="5633" width="9.1640625" style="145"/>
    <col min="5634" max="5634" width="8.1640625" style="145" customWidth="1"/>
    <col min="5635" max="5635" width="30.83203125" style="145" customWidth="1"/>
    <col min="5636" max="5636" width="37.6640625" style="145" customWidth="1"/>
    <col min="5637" max="5637" width="13.5" style="145" customWidth="1"/>
    <col min="5638" max="5638" width="13.83203125" style="145" customWidth="1"/>
    <col min="5639" max="5889" width="9.1640625" style="145"/>
    <col min="5890" max="5890" width="8.1640625" style="145" customWidth="1"/>
    <col min="5891" max="5891" width="30.83203125" style="145" customWidth="1"/>
    <col min="5892" max="5892" width="37.6640625" style="145" customWidth="1"/>
    <col min="5893" max="5893" width="13.5" style="145" customWidth="1"/>
    <col min="5894" max="5894" width="13.83203125" style="145" customWidth="1"/>
    <col min="5895" max="6145" width="9.1640625" style="145"/>
    <col min="6146" max="6146" width="8.1640625" style="145" customWidth="1"/>
    <col min="6147" max="6147" width="30.83203125" style="145" customWidth="1"/>
    <col min="6148" max="6148" width="37.6640625" style="145" customWidth="1"/>
    <col min="6149" max="6149" width="13.5" style="145" customWidth="1"/>
    <col min="6150" max="6150" width="13.83203125" style="145" customWidth="1"/>
    <col min="6151" max="6401" width="9.1640625" style="145"/>
    <col min="6402" max="6402" width="8.1640625" style="145" customWidth="1"/>
    <col min="6403" max="6403" width="30.83203125" style="145" customWidth="1"/>
    <col min="6404" max="6404" width="37.6640625" style="145" customWidth="1"/>
    <col min="6405" max="6405" width="13.5" style="145" customWidth="1"/>
    <col min="6406" max="6406" width="13.83203125" style="145" customWidth="1"/>
    <col min="6407" max="6657" width="9.1640625" style="145"/>
    <col min="6658" max="6658" width="8.1640625" style="145" customWidth="1"/>
    <col min="6659" max="6659" width="30.83203125" style="145" customWidth="1"/>
    <col min="6660" max="6660" width="37.6640625" style="145" customWidth="1"/>
    <col min="6661" max="6661" width="13.5" style="145" customWidth="1"/>
    <col min="6662" max="6662" width="13.83203125" style="145" customWidth="1"/>
    <col min="6663" max="6913" width="9.1640625" style="145"/>
    <col min="6914" max="6914" width="8.1640625" style="145" customWidth="1"/>
    <col min="6915" max="6915" width="30.83203125" style="145" customWidth="1"/>
    <col min="6916" max="6916" width="37.6640625" style="145" customWidth="1"/>
    <col min="6917" max="6917" width="13.5" style="145" customWidth="1"/>
    <col min="6918" max="6918" width="13.83203125" style="145" customWidth="1"/>
    <col min="6919" max="7169" width="9.1640625" style="145"/>
    <col min="7170" max="7170" width="8.1640625" style="145" customWidth="1"/>
    <col min="7171" max="7171" width="30.83203125" style="145" customWidth="1"/>
    <col min="7172" max="7172" width="37.6640625" style="145" customWidth="1"/>
    <col min="7173" max="7173" width="13.5" style="145" customWidth="1"/>
    <col min="7174" max="7174" width="13.83203125" style="145" customWidth="1"/>
    <col min="7175" max="7425" width="9.1640625" style="145"/>
    <col min="7426" max="7426" width="8.1640625" style="145" customWidth="1"/>
    <col min="7427" max="7427" width="30.83203125" style="145" customWidth="1"/>
    <col min="7428" max="7428" width="37.6640625" style="145" customWidth="1"/>
    <col min="7429" max="7429" width="13.5" style="145" customWidth="1"/>
    <col min="7430" max="7430" width="13.83203125" style="145" customWidth="1"/>
    <col min="7431" max="7681" width="9.1640625" style="145"/>
    <col min="7682" max="7682" width="8.1640625" style="145" customWidth="1"/>
    <col min="7683" max="7683" width="30.83203125" style="145" customWidth="1"/>
    <col min="7684" max="7684" width="37.6640625" style="145" customWidth="1"/>
    <col min="7685" max="7685" width="13.5" style="145" customWidth="1"/>
    <col min="7686" max="7686" width="13.83203125" style="145" customWidth="1"/>
    <col min="7687" max="7937" width="9.1640625" style="145"/>
    <col min="7938" max="7938" width="8.1640625" style="145" customWidth="1"/>
    <col min="7939" max="7939" width="30.83203125" style="145" customWidth="1"/>
    <col min="7940" max="7940" width="37.6640625" style="145" customWidth="1"/>
    <col min="7941" max="7941" width="13.5" style="145" customWidth="1"/>
    <col min="7942" max="7942" width="13.83203125" style="145" customWidth="1"/>
    <col min="7943" max="8193" width="9.1640625" style="145"/>
    <col min="8194" max="8194" width="8.1640625" style="145" customWidth="1"/>
    <col min="8195" max="8195" width="30.83203125" style="145" customWidth="1"/>
    <col min="8196" max="8196" width="37.6640625" style="145" customWidth="1"/>
    <col min="8197" max="8197" width="13.5" style="145" customWidth="1"/>
    <col min="8198" max="8198" width="13.83203125" style="145" customWidth="1"/>
    <col min="8199" max="8449" width="9.1640625" style="145"/>
    <col min="8450" max="8450" width="8.1640625" style="145" customWidth="1"/>
    <col min="8451" max="8451" width="30.83203125" style="145" customWidth="1"/>
    <col min="8452" max="8452" width="37.6640625" style="145" customWidth="1"/>
    <col min="8453" max="8453" width="13.5" style="145" customWidth="1"/>
    <col min="8454" max="8454" width="13.83203125" style="145" customWidth="1"/>
    <col min="8455" max="8705" width="9.1640625" style="145"/>
    <col min="8706" max="8706" width="8.1640625" style="145" customWidth="1"/>
    <col min="8707" max="8707" width="30.83203125" style="145" customWidth="1"/>
    <col min="8708" max="8708" width="37.6640625" style="145" customWidth="1"/>
    <col min="8709" max="8709" width="13.5" style="145" customWidth="1"/>
    <col min="8710" max="8710" width="13.83203125" style="145" customWidth="1"/>
    <col min="8711" max="8961" width="9.1640625" style="145"/>
    <col min="8962" max="8962" width="8.1640625" style="145" customWidth="1"/>
    <col min="8963" max="8963" width="30.83203125" style="145" customWidth="1"/>
    <col min="8964" max="8964" width="37.6640625" style="145" customWidth="1"/>
    <col min="8965" max="8965" width="13.5" style="145" customWidth="1"/>
    <col min="8966" max="8966" width="13.83203125" style="145" customWidth="1"/>
    <col min="8967" max="9217" width="9.1640625" style="145"/>
    <col min="9218" max="9218" width="8.1640625" style="145" customWidth="1"/>
    <col min="9219" max="9219" width="30.83203125" style="145" customWidth="1"/>
    <col min="9220" max="9220" width="37.6640625" style="145" customWidth="1"/>
    <col min="9221" max="9221" width="13.5" style="145" customWidth="1"/>
    <col min="9222" max="9222" width="13.83203125" style="145" customWidth="1"/>
    <col min="9223" max="9473" width="9.1640625" style="145"/>
    <col min="9474" max="9474" width="8.1640625" style="145" customWidth="1"/>
    <col min="9475" max="9475" width="30.83203125" style="145" customWidth="1"/>
    <col min="9476" max="9476" width="37.6640625" style="145" customWidth="1"/>
    <col min="9477" max="9477" width="13.5" style="145" customWidth="1"/>
    <col min="9478" max="9478" width="13.83203125" style="145" customWidth="1"/>
    <col min="9479" max="9729" width="9.1640625" style="145"/>
    <col min="9730" max="9730" width="8.1640625" style="145" customWidth="1"/>
    <col min="9731" max="9731" width="30.83203125" style="145" customWidth="1"/>
    <col min="9732" max="9732" width="37.6640625" style="145" customWidth="1"/>
    <col min="9733" max="9733" width="13.5" style="145" customWidth="1"/>
    <col min="9734" max="9734" width="13.83203125" style="145" customWidth="1"/>
    <col min="9735" max="9985" width="9.1640625" style="145"/>
    <col min="9986" max="9986" width="8.1640625" style="145" customWidth="1"/>
    <col min="9987" max="9987" width="30.83203125" style="145" customWidth="1"/>
    <col min="9988" max="9988" width="37.6640625" style="145" customWidth="1"/>
    <col min="9989" max="9989" width="13.5" style="145" customWidth="1"/>
    <col min="9990" max="9990" width="13.83203125" style="145" customWidth="1"/>
    <col min="9991" max="10241" width="9.1640625" style="145"/>
    <col min="10242" max="10242" width="8.1640625" style="145" customWidth="1"/>
    <col min="10243" max="10243" width="30.83203125" style="145" customWidth="1"/>
    <col min="10244" max="10244" width="37.6640625" style="145" customWidth="1"/>
    <col min="10245" max="10245" width="13.5" style="145" customWidth="1"/>
    <col min="10246" max="10246" width="13.83203125" style="145" customWidth="1"/>
    <col min="10247" max="10497" width="9.1640625" style="145"/>
    <col min="10498" max="10498" width="8.1640625" style="145" customWidth="1"/>
    <col min="10499" max="10499" width="30.83203125" style="145" customWidth="1"/>
    <col min="10500" max="10500" width="37.6640625" style="145" customWidth="1"/>
    <col min="10501" max="10501" width="13.5" style="145" customWidth="1"/>
    <col min="10502" max="10502" width="13.83203125" style="145" customWidth="1"/>
    <col min="10503" max="10753" width="9.1640625" style="145"/>
    <col min="10754" max="10754" width="8.1640625" style="145" customWidth="1"/>
    <col min="10755" max="10755" width="30.83203125" style="145" customWidth="1"/>
    <col min="10756" max="10756" width="37.6640625" style="145" customWidth="1"/>
    <col min="10757" max="10757" width="13.5" style="145" customWidth="1"/>
    <col min="10758" max="10758" width="13.83203125" style="145" customWidth="1"/>
    <col min="10759" max="11009" width="9.1640625" style="145"/>
    <col min="11010" max="11010" width="8.1640625" style="145" customWidth="1"/>
    <col min="11011" max="11011" width="30.83203125" style="145" customWidth="1"/>
    <col min="11012" max="11012" width="37.6640625" style="145" customWidth="1"/>
    <col min="11013" max="11013" width="13.5" style="145" customWidth="1"/>
    <col min="11014" max="11014" width="13.83203125" style="145" customWidth="1"/>
    <col min="11015" max="11265" width="9.1640625" style="145"/>
    <col min="11266" max="11266" width="8.1640625" style="145" customWidth="1"/>
    <col min="11267" max="11267" width="30.83203125" style="145" customWidth="1"/>
    <col min="11268" max="11268" width="37.6640625" style="145" customWidth="1"/>
    <col min="11269" max="11269" width="13.5" style="145" customWidth="1"/>
    <col min="11270" max="11270" width="13.83203125" style="145" customWidth="1"/>
    <col min="11271" max="11521" width="9.1640625" style="145"/>
    <col min="11522" max="11522" width="8.1640625" style="145" customWidth="1"/>
    <col min="11523" max="11523" width="30.83203125" style="145" customWidth="1"/>
    <col min="11524" max="11524" width="37.6640625" style="145" customWidth="1"/>
    <col min="11525" max="11525" width="13.5" style="145" customWidth="1"/>
    <col min="11526" max="11526" width="13.83203125" style="145" customWidth="1"/>
    <col min="11527" max="11777" width="9.1640625" style="145"/>
    <col min="11778" max="11778" width="8.1640625" style="145" customWidth="1"/>
    <col min="11779" max="11779" width="30.83203125" style="145" customWidth="1"/>
    <col min="11780" max="11780" width="37.6640625" style="145" customWidth="1"/>
    <col min="11781" max="11781" width="13.5" style="145" customWidth="1"/>
    <col min="11782" max="11782" width="13.83203125" style="145" customWidth="1"/>
    <col min="11783" max="12033" width="9.1640625" style="145"/>
    <col min="12034" max="12034" width="8.1640625" style="145" customWidth="1"/>
    <col min="12035" max="12035" width="30.83203125" style="145" customWidth="1"/>
    <col min="12036" max="12036" width="37.6640625" style="145" customWidth="1"/>
    <col min="12037" max="12037" width="13.5" style="145" customWidth="1"/>
    <col min="12038" max="12038" width="13.83203125" style="145" customWidth="1"/>
    <col min="12039" max="12289" width="9.1640625" style="145"/>
    <col min="12290" max="12290" width="8.1640625" style="145" customWidth="1"/>
    <col min="12291" max="12291" width="30.83203125" style="145" customWidth="1"/>
    <col min="12292" max="12292" width="37.6640625" style="145" customWidth="1"/>
    <col min="12293" max="12293" width="13.5" style="145" customWidth="1"/>
    <col min="12294" max="12294" width="13.83203125" style="145" customWidth="1"/>
    <col min="12295" max="12545" width="9.1640625" style="145"/>
    <col min="12546" max="12546" width="8.1640625" style="145" customWidth="1"/>
    <col min="12547" max="12547" width="30.83203125" style="145" customWidth="1"/>
    <col min="12548" max="12548" width="37.6640625" style="145" customWidth="1"/>
    <col min="12549" max="12549" width="13.5" style="145" customWidth="1"/>
    <col min="12550" max="12550" width="13.83203125" style="145" customWidth="1"/>
    <col min="12551" max="12801" width="9.1640625" style="145"/>
    <col min="12802" max="12802" width="8.1640625" style="145" customWidth="1"/>
    <col min="12803" max="12803" width="30.83203125" style="145" customWidth="1"/>
    <col min="12804" max="12804" width="37.6640625" style="145" customWidth="1"/>
    <col min="12805" max="12805" width="13.5" style="145" customWidth="1"/>
    <col min="12806" max="12806" width="13.83203125" style="145" customWidth="1"/>
    <col min="12807" max="13057" width="9.1640625" style="145"/>
    <col min="13058" max="13058" width="8.1640625" style="145" customWidth="1"/>
    <col min="13059" max="13059" width="30.83203125" style="145" customWidth="1"/>
    <col min="13060" max="13060" width="37.6640625" style="145" customWidth="1"/>
    <col min="13061" max="13061" width="13.5" style="145" customWidth="1"/>
    <col min="13062" max="13062" width="13.83203125" style="145" customWidth="1"/>
    <col min="13063" max="13313" width="9.1640625" style="145"/>
    <col min="13314" max="13314" width="8.1640625" style="145" customWidth="1"/>
    <col min="13315" max="13315" width="30.83203125" style="145" customWidth="1"/>
    <col min="13316" max="13316" width="37.6640625" style="145" customWidth="1"/>
    <col min="13317" max="13317" width="13.5" style="145" customWidth="1"/>
    <col min="13318" max="13318" width="13.83203125" style="145" customWidth="1"/>
    <col min="13319" max="13569" width="9.1640625" style="145"/>
    <col min="13570" max="13570" width="8.1640625" style="145" customWidth="1"/>
    <col min="13571" max="13571" width="30.83203125" style="145" customWidth="1"/>
    <col min="13572" max="13572" width="37.6640625" style="145" customWidth="1"/>
    <col min="13573" max="13573" width="13.5" style="145" customWidth="1"/>
    <col min="13574" max="13574" width="13.83203125" style="145" customWidth="1"/>
    <col min="13575" max="13825" width="9.1640625" style="145"/>
    <col min="13826" max="13826" width="8.1640625" style="145" customWidth="1"/>
    <col min="13827" max="13827" width="30.83203125" style="145" customWidth="1"/>
    <col min="13828" max="13828" width="37.6640625" style="145" customWidth="1"/>
    <col min="13829" max="13829" width="13.5" style="145" customWidth="1"/>
    <col min="13830" max="13830" width="13.83203125" style="145" customWidth="1"/>
    <col min="13831" max="14081" width="9.1640625" style="145"/>
    <col min="14082" max="14082" width="8.1640625" style="145" customWidth="1"/>
    <col min="14083" max="14083" width="30.83203125" style="145" customWidth="1"/>
    <col min="14084" max="14084" width="37.6640625" style="145" customWidth="1"/>
    <col min="14085" max="14085" width="13.5" style="145" customWidth="1"/>
    <col min="14086" max="14086" width="13.83203125" style="145" customWidth="1"/>
    <col min="14087" max="14337" width="9.1640625" style="145"/>
    <col min="14338" max="14338" width="8.1640625" style="145" customWidth="1"/>
    <col min="14339" max="14339" width="30.83203125" style="145" customWidth="1"/>
    <col min="14340" max="14340" width="37.6640625" style="145" customWidth="1"/>
    <col min="14341" max="14341" width="13.5" style="145" customWidth="1"/>
    <col min="14342" max="14342" width="13.83203125" style="145" customWidth="1"/>
    <col min="14343" max="14593" width="9.1640625" style="145"/>
    <col min="14594" max="14594" width="8.1640625" style="145" customWidth="1"/>
    <col min="14595" max="14595" width="30.83203125" style="145" customWidth="1"/>
    <col min="14596" max="14596" width="37.6640625" style="145" customWidth="1"/>
    <col min="14597" max="14597" width="13.5" style="145" customWidth="1"/>
    <col min="14598" max="14598" width="13.83203125" style="145" customWidth="1"/>
    <col min="14599" max="14849" width="9.1640625" style="145"/>
    <col min="14850" max="14850" width="8.1640625" style="145" customWidth="1"/>
    <col min="14851" max="14851" width="30.83203125" style="145" customWidth="1"/>
    <col min="14852" max="14852" width="37.6640625" style="145" customWidth="1"/>
    <col min="14853" max="14853" width="13.5" style="145" customWidth="1"/>
    <col min="14854" max="14854" width="13.83203125" style="145" customWidth="1"/>
    <col min="14855" max="15105" width="9.1640625" style="145"/>
    <col min="15106" max="15106" width="8.1640625" style="145" customWidth="1"/>
    <col min="15107" max="15107" width="30.83203125" style="145" customWidth="1"/>
    <col min="15108" max="15108" width="37.6640625" style="145" customWidth="1"/>
    <col min="15109" max="15109" width="13.5" style="145" customWidth="1"/>
    <col min="15110" max="15110" width="13.83203125" style="145" customWidth="1"/>
    <col min="15111" max="15361" width="9.1640625" style="145"/>
    <col min="15362" max="15362" width="8.1640625" style="145" customWidth="1"/>
    <col min="15363" max="15363" width="30.83203125" style="145" customWidth="1"/>
    <col min="15364" max="15364" width="37.6640625" style="145" customWidth="1"/>
    <col min="15365" max="15365" width="13.5" style="145" customWidth="1"/>
    <col min="15366" max="15366" width="13.83203125" style="145" customWidth="1"/>
    <col min="15367" max="15617" width="9.1640625" style="145"/>
    <col min="15618" max="15618" width="8.1640625" style="145" customWidth="1"/>
    <col min="15619" max="15619" width="30.83203125" style="145" customWidth="1"/>
    <col min="15620" max="15620" width="37.6640625" style="145" customWidth="1"/>
    <col min="15621" max="15621" width="13.5" style="145" customWidth="1"/>
    <col min="15622" max="15622" width="13.83203125" style="145" customWidth="1"/>
    <col min="15623" max="15873" width="9.1640625" style="145"/>
    <col min="15874" max="15874" width="8.1640625" style="145" customWidth="1"/>
    <col min="15875" max="15875" width="30.83203125" style="145" customWidth="1"/>
    <col min="15876" max="15876" width="37.6640625" style="145" customWidth="1"/>
    <col min="15877" max="15877" width="13.5" style="145" customWidth="1"/>
    <col min="15878" max="15878" width="13.83203125" style="145" customWidth="1"/>
    <col min="15879" max="16129" width="9.1640625" style="145"/>
    <col min="16130" max="16130" width="8.1640625" style="145" customWidth="1"/>
    <col min="16131" max="16131" width="30.83203125" style="145" customWidth="1"/>
    <col min="16132" max="16132" width="37.6640625" style="145" customWidth="1"/>
    <col min="16133" max="16133" width="13.5" style="145" customWidth="1"/>
    <col min="16134" max="16134" width="13.83203125" style="145" customWidth="1"/>
    <col min="16135" max="16384" width="9.1640625" style="145"/>
  </cols>
  <sheetData>
    <row r="1" spans="1:6" s="141" customFormat="1" ht="21" customHeight="1" x14ac:dyDescent="0.2">
      <c r="A1" s="344" t="s">
        <v>1938</v>
      </c>
      <c r="B1" s="344"/>
      <c r="C1" s="344"/>
      <c r="D1" s="344"/>
      <c r="E1" s="344"/>
      <c r="F1" s="182"/>
    </row>
    <row r="2" spans="1:6" s="141" customFormat="1" x14ac:dyDescent="0.15">
      <c r="D2" s="142"/>
      <c r="E2" s="183"/>
    </row>
    <row r="3" spans="1:6" s="137" customFormat="1" x14ac:dyDescent="0.15">
      <c r="A3" s="137" t="s">
        <v>1571</v>
      </c>
      <c r="B3" s="137" t="s">
        <v>70</v>
      </c>
      <c r="C3" s="137" t="s">
        <v>70</v>
      </c>
      <c r="D3" s="138"/>
      <c r="E3" s="184"/>
      <c r="F3" s="185"/>
    </row>
    <row r="4" spans="1:6" s="137" customFormat="1" ht="12" thickBot="1" x14ac:dyDescent="0.2">
      <c r="A4" s="139" t="s">
        <v>1572</v>
      </c>
      <c r="B4" s="139" t="s">
        <v>1573</v>
      </c>
      <c r="C4" s="139" t="s">
        <v>1574</v>
      </c>
      <c r="D4" s="140" t="s">
        <v>1216</v>
      </c>
      <c r="E4" s="186" t="s">
        <v>1575</v>
      </c>
      <c r="F4" s="185"/>
    </row>
    <row r="5" spans="1:6" s="141" customFormat="1" x14ac:dyDescent="0.15">
      <c r="D5" s="142"/>
      <c r="E5" s="183"/>
      <c r="F5" s="143"/>
    </row>
    <row r="6" spans="1:6" x14ac:dyDescent="0.2">
      <c r="F6" s="188"/>
    </row>
    <row r="7" spans="1:6" s="141" customFormat="1" x14ac:dyDescent="0.15">
      <c r="A7" s="189" t="s">
        <v>1939</v>
      </c>
      <c r="B7" s="189" t="s">
        <v>1940</v>
      </c>
      <c r="C7" s="189" t="s">
        <v>1941</v>
      </c>
      <c r="D7" s="190" t="s">
        <v>1942</v>
      </c>
      <c r="E7" s="191">
        <v>500000</v>
      </c>
      <c r="F7" s="143"/>
    </row>
    <row r="8" spans="1:6" s="141" customFormat="1" x14ac:dyDescent="0.15">
      <c r="A8" s="189" t="s">
        <v>1939</v>
      </c>
      <c r="B8" s="189" t="s">
        <v>1940</v>
      </c>
      <c r="C8" s="189" t="s">
        <v>1941</v>
      </c>
      <c r="D8" s="190" t="s">
        <v>1943</v>
      </c>
      <c r="E8" s="191">
        <v>75000</v>
      </c>
      <c r="F8" s="143"/>
    </row>
    <row r="9" spans="1:6" s="141" customFormat="1" x14ac:dyDescent="0.15">
      <c r="A9" s="189" t="s">
        <v>1939</v>
      </c>
      <c r="B9" s="189" t="s">
        <v>1940</v>
      </c>
      <c r="C9" s="189" t="s">
        <v>1941</v>
      </c>
      <c r="D9" s="190" t="s">
        <v>1944</v>
      </c>
      <c r="E9" s="191">
        <v>350000</v>
      </c>
      <c r="F9" s="143"/>
    </row>
    <row r="10" spans="1:6" s="141" customFormat="1" ht="22" x14ac:dyDescent="0.15">
      <c r="A10" s="192" t="s">
        <v>1939</v>
      </c>
      <c r="B10" s="192" t="s">
        <v>1945</v>
      </c>
      <c r="C10" s="192" t="s">
        <v>456</v>
      </c>
      <c r="D10" s="193" t="s">
        <v>1946</v>
      </c>
      <c r="E10" s="194">
        <v>300000</v>
      </c>
      <c r="F10" s="143"/>
    </row>
    <row r="11" spans="1:6" s="141" customFormat="1" x14ac:dyDescent="0.15">
      <c r="A11" s="189" t="s">
        <v>1939</v>
      </c>
      <c r="B11" s="189" t="s">
        <v>1945</v>
      </c>
      <c r="C11" s="189" t="s">
        <v>456</v>
      </c>
      <c r="D11" s="190" t="s">
        <v>1944</v>
      </c>
      <c r="E11" s="191">
        <v>190000</v>
      </c>
      <c r="F11" s="143"/>
    </row>
    <row r="12" spans="1:6" s="141" customFormat="1" x14ac:dyDescent="0.15">
      <c r="A12" s="189" t="s">
        <v>1939</v>
      </c>
      <c r="B12" s="189" t="s">
        <v>1947</v>
      </c>
      <c r="C12" s="189" t="s">
        <v>1948</v>
      </c>
      <c r="D12" s="190" t="s">
        <v>1949</v>
      </c>
      <c r="E12" s="191">
        <v>1100000</v>
      </c>
      <c r="F12" s="143"/>
    </row>
    <row r="13" spans="1:6" s="141" customFormat="1" ht="22" x14ac:dyDescent="0.15">
      <c r="A13" s="189" t="s">
        <v>1939</v>
      </c>
      <c r="B13" s="189" t="s">
        <v>1947</v>
      </c>
      <c r="C13" s="189" t="s">
        <v>1948</v>
      </c>
      <c r="D13" s="190" t="s">
        <v>1950</v>
      </c>
      <c r="E13" s="191">
        <v>200000</v>
      </c>
      <c r="F13" s="143"/>
    </row>
    <row r="14" spans="1:6" s="141" customFormat="1" x14ac:dyDescent="0.15">
      <c r="A14" s="189" t="s">
        <v>1939</v>
      </c>
      <c r="B14" s="189" t="s">
        <v>1947</v>
      </c>
      <c r="C14" s="189" t="s">
        <v>1948</v>
      </c>
      <c r="D14" s="190" t="s">
        <v>1944</v>
      </c>
      <c r="E14" s="191">
        <v>1900000</v>
      </c>
      <c r="F14" s="143"/>
    </row>
    <row r="15" spans="1:6" s="141" customFormat="1" x14ac:dyDescent="0.15">
      <c r="A15" s="189" t="s">
        <v>1939</v>
      </c>
      <c r="B15" s="189" t="s">
        <v>1947</v>
      </c>
      <c r="C15" s="189" t="s">
        <v>1948</v>
      </c>
      <c r="D15" s="190" t="s">
        <v>1951</v>
      </c>
      <c r="E15" s="191">
        <v>200000</v>
      </c>
      <c r="F15" s="143"/>
    </row>
    <row r="16" spans="1:6" s="141" customFormat="1" x14ac:dyDescent="0.15">
      <c r="A16" s="189" t="s">
        <v>1939</v>
      </c>
      <c r="B16" s="189" t="s">
        <v>1947</v>
      </c>
      <c r="C16" s="189" t="s">
        <v>1948</v>
      </c>
      <c r="D16" s="190" t="s">
        <v>1786</v>
      </c>
      <c r="E16" s="191">
        <v>800000</v>
      </c>
      <c r="F16" s="143"/>
    </row>
    <row r="17" spans="1:6" s="141" customFormat="1" x14ac:dyDescent="0.15">
      <c r="A17" s="189"/>
      <c r="B17" s="189"/>
      <c r="C17" s="189" t="s">
        <v>825</v>
      </c>
      <c r="D17" s="190" t="s">
        <v>1952</v>
      </c>
      <c r="E17" s="191">
        <v>400000</v>
      </c>
      <c r="F17" s="143"/>
    </row>
    <row r="18" spans="1:6" s="141" customFormat="1" x14ac:dyDescent="0.15">
      <c r="A18" s="189"/>
      <c r="B18" s="189"/>
      <c r="C18" s="189" t="s">
        <v>1931</v>
      </c>
      <c r="D18" s="190" t="s">
        <v>1953</v>
      </c>
      <c r="E18" s="191">
        <v>475000</v>
      </c>
      <c r="F18" s="143"/>
    </row>
    <row r="19" spans="1:6" s="141" customFormat="1" x14ac:dyDescent="0.15">
      <c r="A19" s="189" t="s">
        <v>1939</v>
      </c>
      <c r="B19" s="189" t="s">
        <v>1954</v>
      </c>
      <c r="C19" s="189" t="s">
        <v>1955</v>
      </c>
      <c r="D19" s="190" t="s">
        <v>1956</v>
      </c>
      <c r="E19" s="191">
        <v>400000</v>
      </c>
      <c r="F19" s="143"/>
    </row>
    <row r="20" spans="1:6" s="141" customFormat="1" x14ac:dyDescent="0.15">
      <c r="A20" s="189" t="s">
        <v>1939</v>
      </c>
      <c r="B20" s="189" t="s">
        <v>1954</v>
      </c>
      <c r="C20" s="189" t="s">
        <v>1955</v>
      </c>
      <c r="D20" s="190" t="s">
        <v>1786</v>
      </c>
      <c r="E20" s="191">
        <v>500000</v>
      </c>
      <c r="F20" s="143"/>
    </row>
    <row r="21" spans="1:6" s="141" customFormat="1" x14ac:dyDescent="0.15">
      <c r="A21" s="189" t="s">
        <v>1939</v>
      </c>
      <c r="B21" s="189" t="s">
        <v>1954</v>
      </c>
      <c r="C21" s="189" t="s">
        <v>1955</v>
      </c>
      <c r="D21" s="190" t="s">
        <v>1957</v>
      </c>
      <c r="E21" s="191">
        <v>700000</v>
      </c>
      <c r="F21" s="143"/>
    </row>
    <row r="22" spans="1:6" s="141" customFormat="1" x14ac:dyDescent="0.15">
      <c r="A22" s="189" t="s">
        <v>1939</v>
      </c>
      <c r="B22" s="189" t="s">
        <v>1954</v>
      </c>
      <c r="C22" s="189" t="s">
        <v>1955</v>
      </c>
      <c r="D22" s="190" t="s">
        <v>1958</v>
      </c>
      <c r="E22" s="191">
        <v>200000</v>
      </c>
      <c r="F22" s="143"/>
    </row>
    <row r="23" spans="1:6" x14ac:dyDescent="0.15">
      <c r="A23" s="189" t="s">
        <v>1939</v>
      </c>
      <c r="B23" s="189" t="s">
        <v>22</v>
      </c>
      <c r="C23" s="189" t="s">
        <v>1959</v>
      </c>
      <c r="D23" s="190" t="s">
        <v>1960</v>
      </c>
      <c r="E23" s="191">
        <v>400000</v>
      </c>
      <c r="F23" s="188"/>
    </row>
    <row r="24" spans="1:6" x14ac:dyDescent="0.15">
      <c r="A24" s="189" t="s">
        <v>1939</v>
      </c>
      <c r="B24" s="189"/>
      <c r="C24" s="189" t="s">
        <v>1959</v>
      </c>
      <c r="D24" s="190" t="s">
        <v>1961</v>
      </c>
      <c r="E24" s="191">
        <v>250000</v>
      </c>
      <c r="F24" s="188"/>
    </row>
    <row r="25" spans="1:6" x14ac:dyDescent="0.15">
      <c r="A25" s="189" t="s">
        <v>1939</v>
      </c>
      <c r="B25" s="189" t="s">
        <v>1962</v>
      </c>
      <c r="C25" s="189" t="s">
        <v>1963</v>
      </c>
      <c r="D25" s="190" t="s">
        <v>1381</v>
      </c>
      <c r="E25" s="195">
        <v>150000</v>
      </c>
      <c r="F25" s="188"/>
    </row>
    <row r="26" spans="1:6" s="141" customFormat="1" x14ac:dyDescent="0.15">
      <c r="A26" s="189" t="s">
        <v>1939</v>
      </c>
      <c r="B26" s="189" t="s">
        <v>1964</v>
      </c>
      <c r="C26" s="189" t="s">
        <v>1965</v>
      </c>
      <c r="D26" s="190" t="s">
        <v>1761</v>
      </c>
      <c r="E26" s="191">
        <v>1100000</v>
      </c>
      <c r="F26" s="143"/>
    </row>
    <row r="27" spans="1:6" s="141" customFormat="1" x14ac:dyDescent="0.15">
      <c r="A27" s="189" t="s">
        <v>1939</v>
      </c>
      <c r="B27" s="189" t="s">
        <v>1964</v>
      </c>
      <c r="C27" s="189" t="s">
        <v>1965</v>
      </c>
      <c r="D27" s="190" t="s">
        <v>1966</v>
      </c>
      <c r="E27" s="191">
        <v>700000</v>
      </c>
      <c r="F27" s="143"/>
    </row>
    <row r="28" spans="1:6" s="141" customFormat="1" x14ac:dyDescent="0.15">
      <c r="A28" s="189" t="s">
        <v>1939</v>
      </c>
      <c r="B28" s="189" t="s">
        <v>1964</v>
      </c>
      <c r="C28" s="189" t="s">
        <v>1965</v>
      </c>
      <c r="D28" s="190" t="s">
        <v>1967</v>
      </c>
      <c r="E28" s="191">
        <v>350000</v>
      </c>
      <c r="F28" s="143"/>
    </row>
    <row r="29" spans="1:6" s="141" customFormat="1" ht="22" x14ac:dyDescent="0.15">
      <c r="A29" s="189" t="s">
        <v>1939</v>
      </c>
      <c r="B29" s="189" t="s">
        <v>1968</v>
      </c>
      <c r="C29" s="189" t="s">
        <v>1969</v>
      </c>
      <c r="D29" s="190" t="s">
        <v>1970</v>
      </c>
      <c r="E29" s="191">
        <v>200000</v>
      </c>
      <c r="F29" s="143"/>
    </row>
    <row r="30" spans="1:6" s="141" customFormat="1" x14ac:dyDescent="0.15">
      <c r="A30" s="189" t="s">
        <v>1939</v>
      </c>
      <c r="B30" s="189" t="s">
        <v>1968</v>
      </c>
      <c r="C30" s="189" t="s">
        <v>1969</v>
      </c>
      <c r="D30" s="190" t="s">
        <v>1786</v>
      </c>
      <c r="E30" s="191">
        <v>600000</v>
      </c>
      <c r="F30" s="143"/>
    </row>
    <row r="31" spans="1:6" s="141" customFormat="1" x14ac:dyDescent="0.15">
      <c r="A31" s="189" t="s">
        <v>1939</v>
      </c>
      <c r="B31" s="189" t="s">
        <v>1968</v>
      </c>
      <c r="C31" s="189" t="s">
        <v>1969</v>
      </c>
      <c r="D31" s="190" t="s">
        <v>1971</v>
      </c>
      <c r="E31" s="191">
        <v>100000</v>
      </c>
      <c r="F31" s="143"/>
    </row>
    <row r="32" spans="1:6" s="141" customFormat="1" x14ac:dyDescent="0.15">
      <c r="A32" s="189" t="s">
        <v>1939</v>
      </c>
      <c r="B32" s="189" t="s">
        <v>1968</v>
      </c>
      <c r="C32" s="189" t="s">
        <v>1969</v>
      </c>
      <c r="D32" s="190" t="s">
        <v>1972</v>
      </c>
      <c r="E32" s="191">
        <v>200000</v>
      </c>
      <c r="F32" s="143"/>
    </row>
    <row r="33" spans="1:6" s="141" customFormat="1" ht="44" x14ac:dyDescent="0.15">
      <c r="A33" s="189" t="s">
        <v>1939</v>
      </c>
      <c r="B33" s="189"/>
      <c r="C33" s="189" t="s">
        <v>50</v>
      </c>
      <c r="D33" s="190" t="s">
        <v>1973</v>
      </c>
      <c r="E33" s="191">
        <v>700000</v>
      </c>
      <c r="F33" s="143"/>
    </row>
    <row r="34" spans="1:6" s="141" customFormat="1" ht="22" x14ac:dyDescent="0.15">
      <c r="A34" s="189" t="s">
        <v>1939</v>
      </c>
      <c r="B34" s="189"/>
      <c r="C34" s="189" t="s">
        <v>50</v>
      </c>
      <c r="D34" s="190" t="s">
        <v>1974</v>
      </c>
      <c r="E34" s="191">
        <v>300000</v>
      </c>
      <c r="F34" s="143"/>
    </row>
    <row r="35" spans="1:6" s="141" customFormat="1" x14ac:dyDescent="0.15">
      <c r="A35" s="189" t="s">
        <v>1939</v>
      </c>
      <c r="B35" s="189"/>
      <c r="C35" s="189" t="s">
        <v>50</v>
      </c>
      <c r="D35" s="190" t="s">
        <v>1975</v>
      </c>
      <c r="E35" s="191">
        <v>2000000</v>
      </c>
      <c r="F35" s="143"/>
    </row>
    <row r="36" spans="1:6" s="141" customFormat="1" x14ac:dyDescent="0.15">
      <c r="A36" s="189" t="s">
        <v>1939</v>
      </c>
      <c r="B36" s="189"/>
      <c r="C36" s="189" t="s">
        <v>50</v>
      </c>
      <c r="D36" s="190" t="s">
        <v>1976</v>
      </c>
      <c r="E36" s="191">
        <v>1550000</v>
      </c>
      <c r="F36" s="143"/>
    </row>
    <row r="37" spans="1:6" s="141" customFormat="1" x14ac:dyDescent="0.15">
      <c r="A37" s="189" t="s">
        <v>1939</v>
      </c>
      <c r="B37" s="189"/>
      <c r="C37" s="189" t="s">
        <v>50</v>
      </c>
      <c r="D37" s="190" t="s">
        <v>1977</v>
      </c>
      <c r="E37" s="191">
        <v>2200000</v>
      </c>
      <c r="F37" s="143"/>
    </row>
    <row r="38" spans="1:6" s="141" customFormat="1" x14ac:dyDescent="0.15">
      <c r="A38" s="189" t="s">
        <v>1939</v>
      </c>
      <c r="B38" s="189"/>
      <c r="C38" s="189" t="s">
        <v>50</v>
      </c>
      <c r="D38" s="190" t="s">
        <v>1978</v>
      </c>
      <c r="E38" s="191">
        <v>300000</v>
      </c>
      <c r="F38" s="143"/>
    </row>
    <row r="39" spans="1:6" s="141" customFormat="1" x14ac:dyDescent="0.15">
      <c r="A39" s="189" t="s">
        <v>1939</v>
      </c>
      <c r="B39" s="189" t="s">
        <v>1979</v>
      </c>
      <c r="C39" s="189" t="s">
        <v>1980</v>
      </c>
      <c r="D39" s="190" t="s">
        <v>1944</v>
      </c>
      <c r="E39" s="191">
        <v>110000</v>
      </c>
      <c r="F39" s="143"/>
    </row>
    <row r="40" spans="1:6" s="141" customFormat="1" x14ac:dyDescent="0.15">
      <c r="A40" s="189" t="s">
        <v>1939</v>
      </c>
      <c r="B40" s="189" t="s">
        <v>1979</v>
      </c>
      <c r="C40" s="189" t="s">
        <v>1980</v>
      </c>
      <c r="D40" s="190" t="s">
        <v>1981</v>
      </c>
      <c r="E40" s="191">
        <v>500000</v>
      </c>
      <c r="F40" s="143"/>
    </row>
    <row r="41" spans="1:6" s="141" customFormat="1" ht="22" x14ac:dyDescent="0.15">
      <c r="A41" s="189" t="s">
        <v>1939</v>
      </c>
      <c r="B41" s="189" t="s">
        <v>1982</v>
      </c>
      <c r="C41" s="189" t="s">
        <v>1983</v>
      </c>
      <c r="D41" s="190" t="s">
        <v>1970</v>
      </c>
      <c r="E41" s="191">
        <v>120000</v>
      </c>
      <c r="F41" s="143"/>
    </row>
    <row r="42" spans="1:6" x14ac:dyDescent="0.15">
      <c r="A42" s="137" t="s">
        <v>1571</v>
      </c>
      <c r="B42" s="137" t="s">
        <v>70</v>
      </c>
      <c r="C42" s="137" t="s">
        <v>70</v>
      </c>
      <c r="D42" s="138"/>
      <c r="E42" s="184"/>
    </row>
    <row r="43" spans="1:6" ht="12" thickBot="1" x14ac:dyDescent="0.2">
      <c r="A43" s="139" t="s">
        <v>1572</v>
      </c>
      <c r="B43" s="139" t="s">
        <v>1573</v>
      </c>
      <c r="C43" s="139" t="s">
        <v>1574</v>
      </c>
      <c r="D43" s="140" t="s">
        <v>1216</v>
      </c>
      <c r="E43" s="186" t="s">
        <v>1575</v>
      </c>
    </row>
    <row r="44" spans="1:6" s="141" customFormat="1" x14ac:dyDescent="0.15">
      <c r="A44" s="189" t="s">
        <v>1939</v>
      </c>
      <c r="B44" s="189" t="s">
        <v>1982</v>
      </c>
      <c r="C44" s="189" t="s">
        <v>1983</v>
      </c>
      <c r="D44" s="190" t="s">
        <v>1786</v>
      </c>
      <c r="E44" s="191">
        <v>650000</v>
      </c>
      <c r="F44" s="143"/>
    </row>
    <row r="45" spans="1:6" s="141" customFormat="1" x14ac:dyDescent="0.15">
      <c r="A45" s="189" t="s">
        <v>1939</v>
      </c>
      <c r="B45" s="189" t="s">
        <v>1982</v>
      </c>
      <c r="C45" s="189" t="s">
        <v>1983</v>
      </c>
      <c r="D45" s="190" t="s">
        <v>1984</v>
      </c>
      <c r="E45" s="191">
        <v>400000</v>
      </c>
      <c r="F45" s="143"/>
    </row>
    <row r="46" spans="1:6" s="141" customFormat="1" ht="74" customHeight="1" x14ac:dyDescent="0.15">
      <c r="A46" s="189" t="s">
        <v>1939</v>
      </c>
      <c r="B46" s="189"/>
      <c r="C46" s="190" t="s">
        <v>1985</v>
      </c>
      <c r="D46" s="190" t="s">
        <v>1986</v>
      </c>
      <c r="E46" s="191">
        <v>1850000</v>
      </c>
      <c r="F46" s="143"/>
    </row>
    <row r="47" spans="1:6" s="141" customFormat="1" ht="22" x14ac:dyDescent="0.15">
      <c r="A47" s="189" t="s">
        <v>1939</v>
      </c>
      <c r="B47" s="189" t="s">
        <v>1987</v>
      </c>
      <c r="C47" s="189" t="s">
        <v>1988</v>
      </c>
      <c r="D47" s="190" t="s">
        <v>1989</v>
      </c>
      <c r="E47" s="191">
        <v>250000</v>
      </c>
      <c r="F47" s="143"/>
    </row>
    <row r="48" spans="1:6" s="141" customFormat="1" x14ac:dyDescent="0.15">
      <c r="A48" s="189" t="s">
        <v>1939</v>
      </c>
      <c r="B48" s="189" t="s">
        <v>1987</v>
      </c>
      <c r="C48" s="189" t="s">
        <v>1988</v>
      </c>
      <c r="D48" s="190" t="s">
        <v>1990</v>
      </c>
      <c r="E48" s="191">
        <v>125000</v>
      </c>
      <c r="F48" s="143"/>
    </row>
    <row r="49" spans="1:6" s="141" customFormat="1" x14ac:dyDescent="0.15">
      <c r="A49" s="189" t="s">
        <v>1939</v>
      </c>
      <c r="B49" s="189" t="s">
        <v>1987</v>
      </c>
      <c r="C49" s="189" t="s">
        <v>1991</v>
      </c>
      <c r="D49" s="190" t="s">
        <v>1992</v>
      </c>
      <c r="E49" s="191">
        <v>275000</v>
      </c>
      <c r="F49" s="143"/>
    </row>
    <row r="50" spans="1:6" s="141" customFormat="1" ht="33" x14ac:dyDescent="0.15">
      <c r="A50" s="189" t="s">
        <v>1939</v>
      </c>
      <c r="B50" s="189" t="s">
        <v>1993</v>
      </c>
      <c r="C50" s="189" t="s">
        <v>1994</v>
      </c>
      <c r="D50" s="190" t="s">
        <v>1995</v>
      </c>
      <c r="E50" s="191">
        <v>300000</v>
      </c>
      <c r="F50" s="143"/>
    </row>
    <row r="51" spans="1:6" x14ac:dyDescent="0.15">
      <c r="A51" s="189" t="s">
        <v>1939</v>
      </c>
      <c r="B51" s="189" t="s">
        <v>1993</v>
      </c>
      <c r="C51" s="189" t="s">
        <v>1994</v>
      </c>
      <c r="D51" s="190" t="s">
        <v>1996</v>
      </c>
      <c r="E51" s="191">
        <v>55000</v>
      </c>
      <c r="F51" s="188"/>
    </row>
    <row r="52" spans="1:6" ht="22" x14ac:dyDescent="0.15">
      <c r="A52" s="189" t="s">
        <v>1939</v>
      </c>
      <c r="B52" s="189" t="s">
        <v>1993</v>
      </c>
      <c r="C52" s="189" t="s">
        <v>1994</v>
      </c>
      <c r="D52" s="190" t="s">
        <v>1997</v>
      </c>
      <c r="E52" s="191">
        <v>550000</v>
      </c>
      <c r="F52" s="188"/>
    </row>
    <row r="53" spans="1:6" x14ac:dyDescent="0.15">
      <c r="A53" s="189" t="s">
        <v>1939</v>
      </c>
      <c r="B53" s="189" t="s">
        <v>1993</v>
      </c>
      <c r="C53" s="189" t="s">
        <v>1994</v>
      </c>
      <c r="D53" s="190" t="s">
        <v>1998</v>
      </c>
      <c r="E53" s="191">
        <v>100000</v>
      </c>
      <c r="F53" s="188"/>
    </row>
    <row r="54" spans="1:6" x14ac:dyDescent="0.15">
      <c r="A54" s="189" t="s">
        <v>1939</v>
      </c>
      <c r="B54" s="143"/>
      <c r="C54" s="189" t="s">
        <v>1999</v>
      </c>
      <c r="D54" s="144" t="s">
        <v>1998</v>
      </c>
      <c r="E54" s="195">
        <v>80000</v>
      </c>
      <c r="F54" s="188"/>
    </row>
    <row r="55" spans="1:6" s="141" customFormat="1" x14ac:dyDescent="0.15">
      <c r="A55" s="189" t="s">
        <v>1939</v>
      </c>
      <c r="B55" s="189" t="s">
        <v>2000</v>
      </c>
      <c r="C55" s="189" t="s">
        <v>2001</v>
      </c>
      <c r="D55" s="190" t="s">
        <v>2002</v>
      </c>
      <c r="E55" s="191">
        <v>300000</v>
      </c>
      <c r="F55" s="143"/>
    </row>
    <row r="56" spans="1:6" s="141" customFormat="1" x14ac:dyDescent="0.15">
      <c r="A56" s="189" t="s">
        <v>1939</v>
      </c>
      <c r="B56" s="189" t="s">
        <v>2000</v>
      </c>
      <c r="C56" s="189" t="s">
        <v>2001</v>
      </c>
      <c r="D56" s="190" t="s">
        <v>2003</v>
      </c>
      <c r="E56" s="191">
        <v>800000</v>
      </c>
      <c r="F56" s="143"/>
    </row>
    <row r="57" spans="1:6" s="141" customFormat="1" x14ac:dyDescent="0.15">
      <c r="A57" s="189" t="s">
        <v>1939</v>
      </c>
      <c r="B57" s="189" t="s">
        <v>2000</v>
      </c>
      <c r="C57" s="189" t="s">
        <v>2001</v>
      </c>
      <c r="D57" s="190" t="s">
        <v>2004</v>
      </c>
      <c r="E57" s="191">
        <v>700000</v>
      </c>
      <c r="F57" s="143"/>
    </row>
    <row r="58" spans="1:6" s="141" customFormat="1" x14ac:dyDescent="0.15">
      <c r="A58" s="189" t="s">
        <v>1939</v>
      </c>
      <c r="B58" s="189" t="s">
        <v>2000</v>
      </c>
      <c r="C58" s="189" t="s">
        <v>2001</v>
      </c>
      <c r="D58" s="190" t="s">
        <v>2005</v>
      </c>
      <c r="E58" s="191">
        <v>90000</v>
      </c>
      <c r="F58" s="143"/>
    </row>
    <row r="59" spans="1:6" s="141" customFormat="1" x14ac:dyDescent="0.15">
      <c r="A59" s="189" t="s">
        <v>1939</v>
      </c>
      <c r="B59" s="189" t="s">
        <v>2000</v>
      </c>
      <c r="C59" s="189" t="s">
        <v>2001</v>
      </c>
      <c r="D59" s="190" t="s">
        <v>2006</v>
      </c>
      <c r="E59" s="191">
        <v>700000</v>
      </c>
      <c r="F59" s="143"/>
    </row>
    <row r="60" spans="1:6" s="141" customFormat="1" x14ac:dyDescent="0.15">
      <c r="A60" s="189" t="s">
        <v>1939</v>
      </c>
      <c r="B60" s="189" t="s">
        <v>2000</v>
      </c>
      <c r="C60" s="189" t="s">
        <v>2001</v>
      </c>
      <c r="D60" s="190" t="s">
        <v>2007</v>
      </c>
      <c r="E60" s="191">
        <v>150000</v>
      </c>
      <c r="F60" s="143"/>
    </row>
    <row r="61" spans="1:6" s="141" customFormat="1" x14ac:dyDescent="0.15">
      <c r="A61" s="189" t="s">
        <v>1939</v>
      </c>
      <c r="B61" s="189" t="s">
        <v>2008</v>
      </c>
      <c r="C61" s="189" t="s">
        <v>2009</v>
      </c>
      <c r="D61" s="190" t="s">
        <v>1966</v>
      </c>
      <c r="E61" s="191">
        <v>100000</v>
      </c>
      <c r="F61" s="143"/>
    </row>
    <row r="62" spans="1:6" s="141" customFormat="1" x14ac:dyDescent="0.15">
      <c r="A62" s="189" t="s">
        <v>1939</v>
      </c>
      <c r="B62" s="189" t="s">
        <v>2010</v>
      </c>
      <c r="C62" s="189" t="s">
        <v>2011</v>
      </c>
      <c r="D62" s="190" t="s">
        <v>1944</v>
      </c>
      <c r="E62" s="191">
        <v>300000</v>
      </c>
      <c r="F62" s="143"/>
    </row>
    <row r="63" spans="1:6" s="141" customFormat="1" ht="22" x14ac:dyDescent="0.15">
      <c r="A63" s="189" t="s">
        <v>1939</v>
      </c>
      <c r="B63" s="189" t="s">
        <v>2012</v>
      </c>
      <c r="C63" s="189" t="s">
        <v>2013</v>
      </c>
      <c r="D63" s="190" t="s">
        <v>2014</v>
      </c>
      <c r="E63" s="191">
        <v>225000</v>
      </c>
      <c r="F63" s="143"/>
    </row>
    <row r="64" spans="1:6" s="141" customFormat="1" x14ac:dyDescent="0.15">
      <c r="A64" s="189" t="s">
        <v>1939</v>
      </c>
      <c r="B64" s="189" t="s">
        <v>2012</v>
      </c>
      <c r="C64" s="189" t="s">
        <v>2013</v>
      </c>
      <c r="D64" s="190" t="s">
        <v>1944</v>
      </c>
      <c r="E64" s="191">
        <v>350000</v>
      </c>
      <c r="F64" s="143"/>
    </row>
    <row r="65" spans="1:6" s="141" customFormat="1" x14ac:dyDescent="0.15">
      <c r="A65" s="189" t="s">
        <v>1939</v>
      </c>
      <c r="B65" s="189" t="s">
        <v>2012</v>
      </c>
      <c r="C65" s="189" t="s">
        <v>2013</v>
      </c>
      <c r="D65" s="190" t="s">
        <v>2015</v>
      </c>
      <c r="E65" s="191">
        <v>150000</v>
      </c>
      <c r="F65" s="143"/>
    </row>
    <row r="66" spans="1:6" s="141" customFormat="1" x14ac:dyDescent="0.15">
      <c r="A66" s="189" t="s">
        <v>1939</v>
      </c>
      <c r="B66" s="189" t="s">
        <v>2012</v>
      </c>
      <c r="C66" s="189" t="s">
        <v>2016</v>
      </c>
      <c r="D66" s="190" t="s">
        <v>2017</v>
      </c>
      <c r="E66" s="191">
        <v>75000</v>
      </c>
      <c r="F66" s="143"/>
    </row>
    <row r="67" spans="1:6" s="141" customFormat="1" x14ac:dyDescent="0.15">
      <c r="A67" s="189" t="s">
        <v>1939</v>
      </c>
      <c r="B67" s="189" t="s">
        <v>2012</v>
      </c>
      <c r="C67" s="189" t="s">
        <v>2018</v>
      </c>
      <c r="D67" s="190" t="s">
        <v>2019</v>
      </c>
      <c r="E67" s="191">
        <v>450000</v>
      </c>
      <c r="F67" s="143"/>
    </row>
    <row r="68" spans="1:6" s="141" customFormat="1" ht="33" x14ac:dyDescent="0.15">
      <c r="A68" s="189" t="s">
        <v>1939</v>
      </c>
      <c r="B68" s="189" t="s">
        <v>2020</v>
      </c>
      <c r="C68" s="189" t="s">
        <v>2021</v>
      </c>
      <c r="D68" s="190" t="s">
        <v>1995</v>
      </c>
      <c r="E68" s="191">
        <v>2750000</v>
      </c>
      <c r="F68" s="143"/>
    </row>
    <row r="69" spans="1:6" s="141" customFormat="1" x14ac:dyDescent="0.15">
      <c r="A69" s="189" t="s">
        <v>1939</v>
      </c>
      <c r="B69" s="189" t="s">
        <v>2020</v>
      </c>
      <c r="C69" s="189" t="s">
        <v>2021</v>
      </c>
      <c r="D69" s="190" t="s">
        <v>2022</v>
      </c>
      <c r="E69" s="191">
        <v>2500000</v>
      </c>
      <c r="F69" s="143"/>
    </row>
    <row r="70" spans="1:6" s="141" customFormat="1" x14ac:dyDescent="0.15">
      <c r="A70" s="189" t="s">
        <v>1939</v>
      </c>
      <c r="B70" s="189" t="s">
        <v>2020</v>
      </c>
      <c r="C70" s="189" t="s">
        <v>2021</v>
      </c>
      <c r="D70" s="190" t="s">
        <v>1761</v>
      </c>
      <c r="E70" s="191">
        <v>1600000</v>
      </c>
      <c r="F70" s="143"/>
    </row>
    <row r="71" spans="1:6" s="141" customFormat="1" x14ac:dyDescent="0.15">
      <c r="A71" s="189" t="s">
        <v>1939</v>
      </c>
      <c r="B71" s="189" t="s">
        <v>2020</v>
      </c>
      <c r="C71" s="189" t="s">
        <v>2021</v>
      </c>
      <c r="D71" s="190" t="s">
        <v>1956</v>
      </c>
      <c r="E71" s="191">
        <v>500000</v>
      </c>
      <c r="F71" s="143"/>
    </row>
    <row r="72" spans="1:6" s="141" customFormat="1" x14ac:dyDescent="0.15">
      <c r="A72" s="189" t="s">
        <v>1939</v>
      </c>
      <c r="B72" s="189" t="s">
        <v>2020</v>
      </c>
      <c r="C72" s="189" t="s">
        <v>2021</v>
      </c>
      <c r="D72" s="190" t="s">
        <v>2023</v>
      </c>
      <c r="E72" s="191">
        <v>500000</v>
      </c>
      <c r="F72" s="143"/>
    </row>
    <row r="73" spans="1:6" x14ac:dyDescent="0.15">
      <c r="A73" s="143"/>
      <c r="B73" s="143"/>
      <c r="C73" s="143" t="s">
        <v>2024</v>
      </c>
      <c r="D73" s="144" t="s">
        <v>2025</v>
      </c>
      <c r="E73" s="195">
        <v>200000</v>
      </c>
      <c r="F73" s="188"/>
    </row>
    <row r="74" spans="1:6" ht="13" x14ac:dyDescent="0.2">
      <c r="D74" s="196" t="s">
        <v>703</v>
      </c>
      <c r="E74" s="197">
        <f>SUM(E7:E73)</f>
        <v>37195000</v>
      </c>
    </row>
    <row r="75" spans="1:6" x14ac:dyDescent="0.15">
      <c r="A75" s="137" t="s">
        <v>1571</v>
      </c>
      <c r="B75" s="137" t="s">
        <v>70</v>
      </c>
      <c r="C75" s="137" t="s">
        <v>70</v>
      </c>
      <c r="D75" s="138"/>
      <c r="E75" s="184"/>
    </row>
    <row r="76" spans="1:6" ht="12" thickBot="1" x14ac:dyDescent="0.2">
      <c r="A76" s="139" t="s">
        <v>1572</v>
      </c>
      <c r="B76" s="139" t="s">
        <v>1573</v>
      </c>
      <c r="C76" s="139" t="s">
        <v>1574</v>
      </c>
      <c r="D76" s="140" t="s">
        <v>1216</v>
      </c>
      <c r="E76" s="186" t="s">
        <v>1575</v>
      </c>
    </row>
    <row r="77" spans="1:6" x14ac:dyDescent="0.15">
      <c r="A77" s="189" t="s">
        <v>1939</v>
      </c>
      <c r="B77" s="189" t="s">
        <v>2026</v>
      </c>
      <c r="C77" s="189" t="s">
        <v>2027</v>
      </c>
      <c r="D77" s="189" t="s">
        <v>2028</v>
      </c>
      <c r="E77" s="198">
        <v>300000</v>
      </c>
      <c r="F77" s="143" t="s">
        <v>2029</v>
      </c>
    </row>
    <row r="78" spans="1:6" x14ac:dyDescent="0.15">
      <c r="A78" s="189" t="s">
        <v>1939</v>
      </c>
      <c r="B78" s="189" t="s">
        <v>2030</v>
      </c>
      <c r="C78" s="189" t="s">
        <v>2031</v>
      </c>
      <c r="D78" s="189" t="s">
        <v>2028</v>
      </c>
      <c r="E78" s="198">
        <v>300000</v>
      </c>
      <c r="F78" s="143" t="s">
        <v>2029</v>
      </c>
    </row>
    <row r="79" spans="1:6" x14ac:dyDescent="0.15">
      <c r="A79" s="189" t="s">
        <v>1939</v>
      </c>
      <c r="B79" s="189" t="s">
        <v>2032</v>
      </c>
      <c r="C79" s="189" t="s">
        <v>2033</v>
      </c>
      <c r="D79" s="189" t="s">
        <v>2028</v>
      </c>
      <c r="E79" s="198">
        <v>300000</v>
      </c>
      <c r="F79" s="143" t="s">
        <v>2029</v>
      </c>
    </row>
    <row r="80" spans="1:6" x14ac:dyDescent="0.15">
      <c r="A80" s="189" t="s">
        <v>1939</v>
      </c>
      <c r="B80" s="189" t="s">
        <v>2032</v>
      </c>
      <c r="C80" s="189" t="s">
        <v>2034</v>
      </c>
      <c r="D80" s="189" t="s">
        <v>2035</v>
      </c>
      <c r="E80" s="198">
        <v>400000</v>
      </c>
      <c r="F80" s="143" t="s">
        <v>2029</v>
      </c>
    </row>
    <row r="81" spans="1:8" x14ac:dyDescent="0.15">
      <c r="A81" s="189" t="s">
        <v>1939</v>
      </c>
      <c r="B81" s="189" t="s">
        <v>2036</v>
      </c>
      <c r="C81" s="189" t="s">
        <v>744</v>
      </c>
      <c r="D81" s="189" t="s">
        <v>2037</v>
      </c>
      <c r="E81" s="198">
        <v>900000</v>
      </c>
      <c r="F81" s="143" t="s">
        <v>2029</v>
      </c>
    </row>
    <row r="82" spans="1:8" x14ac:dyDescent="0.15">
      <c r="A82" s="189" t="s">
        <v>1939</v>
      </c>
      <c r="B82" s="189" t="s">
        <v>2036</v>
      </c>
      <c r="C82" s="189" t="s">
        <v>744</v>
      </c>
      <c r="D82" s="189" t="s">
        <v>2038</v>
      </c>
      <c r="E82" s="198">
        <v>900000</v>
      </c>
      <c r="F82" s="143" t="s">
        <v>2029</v>
      </c>
    </row>
    <row r="83" spans="1:8" x14ac:dyDescent="0.15">
      <c r="A83" s="189" t="s">
        <v>1939</v>
      </c>
      <c r="B83" s="189" t="s">
        <v>2036</v>
      </c>
      <c r="C83" s="189" t="s">
        <v>744</v>
      </c>
      <c r="D83" s="189" t="s">
        <v>2039</v>
      </c>
      <c r="E83" s="198">
        <v>300000</v>
      </c>
      <c r="F83" s="143" t="s">
        <v>2029</v>
      </c>
    </row>
    <row r="84" spans="1:8" x14ac:dyDescent="0.15">
      <c r="A84" s="189" t="s">
        <v>1939</v>
      </c>
      <c r="B84" s="189" t="s">
        <v>2036</v>
      </c>
      <c r="C84" s="189" t="s">
        <v>744</v>
      </c>
      <c r="D84" s="189" t="s">
        <v>2040</v>
      </c>
      <c r="E84" s="198">
        <v>75000</v>
      </c>
      <c r="F84" s="143" t="s">
        <v>2029</v>
      </c>
    </row>
    <row r="85" spans="1:8" x14ac:dyDescent="0.15">
      <c r="A85" s="189" t="s">
        <v>1939</v>
      </c>
      <c r="B85" s="189" t="s">
        <v>2036</v>
      </c>
      <c r="C85" s="189" t="s">
        <v>744</v>
      </c>
      <c r="D85" s="189" t="s">
        <v>2041</v>
      </c>
      <c r="E85" s="198">
        <v>50000</v>
      </c>
      <c r="F85" s="143" t="s">
        <v>2029</v>
      </c>
    </row>
    <row r="86" spans="1:8" x14ac:dyDescent="0.15">
      <c r="A86" s="189" t="s">
        <v>1939</v>
      </c>
      <c r="B86" s="199" t="s">
        <v>2036</v>
      </c>
      <c r="C86" s="199" t="s">
        <v>1225</v>
      </c>
      <c r="D86" s="189" t="s">
        <v>2041</v>
      </c>
      <c r="E86" s="200">
        <v>50000</v>
      </c>
      <c r="F86" s="143" t="s">
        <v>2029</v>
      </c>
      <c r="H86" s="145" t="s">
        <v>22</v>
      </c>
    </row>
    <row r="87" spans="1:8" x14ac:dyDescent="0.15">
      <c r="A87" s="189" t="s">
        <v>1939</v>
      </c>
      <c r="B87" s="199" t="s">
        <v>2036</v>
      </c>
      <c r="C87" s="199" t="s">
        <v>1225</v>
      </c>
      <c r="D87" s="199" t="s">
        <v>1942</v>
      </c>
      <c r="E87" s="200">
        <v>400000</v>
      </c>
      <c r="F87" s="143" t="s">
        <v>2029</v>
      </c>
    </row>
    <row r="88" spans="1:8" x14ac:dyDescent="0.15">
      <c r="A88" s="189" t="s">
        <v>1939</v>
      </c>
      <c r="B88" s="199" t="s">
        <v>2026</v>
      </c>
      <c r="C88" s="199" t="s">
        <v>2027</v>
      </c>
      <c r="D88" s="199" t="s">
        <v>2041</v>
      </c>
      <c r="E88" s="200">
        <v>30000</v>
      </c>
      <c r="F88" s="143" t="s">
        <v>2029</v>
      </c>
    </row>
    <row r="89" spans="1:8" x14ac:dyDescent="0.15">
      <c r="A89" s="189" t="s">
        <v>1939</v>
      </c>
      <c r="B89" s="199" t="s">
        <v>2030</v>
      </c>
      <c r="C89" s="199" t="s">
        <v>2031</v>
      </c>
      <c r="D89" s="199" t="s">
        <v>2041</v>
      </c>
      <c r="E89" s="200">
        <v>30000</v>
      </c>
      <c r="F89" s="143" t="s">
        <v>2029</v>
      </c>
    </row>
    <row r="90" spans="1:8" x14ac:dyDescent="0.15">
      <c r="A90" s="189" t="s">
        <v>1939</v>
      </c>
      <c r="B90" s="199" t="s">
        <v>2032</v>
      </c>
      <c r="C90" s="199" t="s">
        <v>2033</v>
      </c>
      <c r="D90" s="199" t="s">
        <v>2041</v>
      </c>
      <c r="E90" s="200">
        <v>30000</v>
      </c>
      <c r="F90" s="143" t="s">
        <v>2029</v>
      </c>
    </row>
    <row r="91" spans="1:8" ht="13" x14ac:dyDescent="0.2">
      <c r="D91" s="196" t="s">
        <v>2042</v>
      </c>
      <c r="E91" s="197">
        <f>SUM(E77:E90)</f>
        <v>4065000</v>
      </c>
    </row>
    <row r="96" spans="1:8" ht="18" x14ac:dyDescent="0.2">
      <c r="C96" s="345" t="s">
        <v>2043</v>
      </c>
      <c r="D96" s="345"/>
      <c r="E96" s="201">
        <f>E91+E74</f>
        <v>41260000</v>
      </c>
    </row>
  </sheetData>
  <mergeCells count="2">
    <mergeCell ref="A1:E1"/>
    <mergeCell ref="C96:D96"/>
  </mergeCells>
  <pageMargins left="0.7" right="0.7" top="0.75" bottom="0.75" header="0.3" footer="0.3"/>
  <pageSetup orientation="landscape" r:id="rId1"/>
  <rowBreaks count="1" manualBreakCount="1">
    <brk id="7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1"/>
  <sheetViews>
    <sheetView workbookViewId="0"/>
  </sheetViews>
  <sheetFormatPr baseColWidth="10" defaultColWidth="8.83203125" defaultRowHeight="15" x14ac:dyDescent="0.2"/>
  <cols>
    <col min="4" max="4" width="9.83203125" customWidth="1"/>
    <col min="14" max="14" width="12.5" customWidth="1"/>
  </cols>
  <sheetData>
    <row r="1" spans="1:14" ht="19" x14ac:dyDescent="0.25">
      <c r="A1" s="135"/>
      <c r="B1" s="335" t="s">
        <v>1295</v>
      </c>
      <c r="C1" s="335"/>
      <c r="D1" s="335"/>
      <c r="E1" s="335"/>
      <c r="F1" s="335"/>
      <c r="G1" s="335"/>
      <c r="H1" s="335"/>
      <c r="I1" s="335"/>
      <c r="J1" s="335"/>
      <c r="K1" s="335"/>
      <c r="L1" s="335"/>
      <c r="M1" s="335"/>
      <c r="N1" s="135"/>
    </row>
    <row r="2" spans="1:14" x14ac:dyDescent="0.2">
      <c r="A2" s="347" t="s">
        <v>1296</v>
      </c>
      <c r="B2" s="347"/>
      <c r="C2" s="348" t="s">
        <v>1298</v>
      </c>
      <c r="D2" s="348"/>
      <c r="E2" s="324" t="s">
        <v>1299</v>
      </c>
      <c r="F2" s="324"/>
      <c r="G2" s="324" t="s">
        <v>1300</v>
      </c>
      <c r="H2" s="324"/>
      <c r="I2" s="324" t="s">
        <v>1301</v>
      </c>
      <c r="J2" s="324"/>
      <c r="K2" s="324" t="s">
        <v>1302</v>
      </c>
      <c r="L2" s="324"/>
      <c r="M2" s="324" t="s">
        <v>703</v>
      </c>
      <c r="N2" s="324"/>
    </row>
    <row r="3" spans="1:14" x14ac:dyDescent="0.2">
      <c r="A3" s="347" t="s">
        <v>1297</v>
      </c>
      <c r="B3" s="347"/>
      <c r="C3" s="349">
        <v>2732280</v>
      </c>
      <c r="D3" s="329"/>
      <c r="E3" s="331">
        <v>8134161</v>
      </c>
      <c r="F3" s="331"/>
      <c r="G3" s="331">
        <v>1093558</v>
      </c>
      <c r="H3" s="331"/>
      <c r="I3" s="331">
        <v>7597403</v>
      </c>
      <c r="J3" s="331"/>
      <c r="K3" s="331">
        <v>7111703</v>
      </c>
      <c r="L3" s="331"/>
      <c r="M3" s="331">
        <f>SUM(C3:L3)</f>
        <v>26669105</v>
      </c>
      <c r="N3" s="331"/>
    </row>
    <row r="5" spans="1:14" ht="16" x14ac:dyDescent="0.2">
      <c r="A5" s="346" t="s">
        <v>1298</v>
      </c>
      <c r="B5" s="346"/>
    </row>
    <row r="6" spans="1:14" ht="16" x14ac:dyDescent="0.2">
      <c r="A6" s="354" t="s">
        <v>708</v>
      </c>
      <c r="B6" s="354"/>
      <c r="C6" s="103"/>
      <c r="D6" s="103"/>
      <c r="E6" s="352" t="s">
        <v>1303</v>
      </c>
      <c r="F6" s="352"/>
      <c r="G6" s="352"/>
      <c r="H6" s="352"/>
      <c r="I6" s="352"/>
      <c r="J6" s="352"/>
      <c r="K6" s="352"/>
      <c r="L6" s="352"/>
      <c r="M6" s="352" t="s">
        <v>1346</v>
      </c>
      <c r="N6" s="352"/>
    </row>
    <row r="7" spans="1:14" x14ac:dyDescent="0.2">
      <c r="A7" s="350" t="s">
        <v>1320</v>
      </c>
      <c r="B7" s="350"/>
      <c r="C7" s="350"/>
      <c r="D7" s="350"/>
      <c r="E7" s="353" t="s">
        <v>1304</v>
      </c>
      <c r="F7" s="353"/>
      <c r="G7" s="353"/>
      <c r="H7" s="353"/>
      <c r="I7" s="353"/>
      <c r="J7" s="353"/>
      <c r="K7" s="353"/>
      <c r="L7" s="353"/>
      <c r="M7" s="357">
        <v>34131</v>
      </c>
      <c r="N7" s="357"/>
    </row>
    <row r="8" spans="1:14" x14ac:dyDescent="0.2">
      <c r="A8" s="355" t="s">
        <v>1321</v>
      </c>
      <c r="B8" s="355"/>
      <c r="C8" s="355"/>
      <c r="D8" s="355"/>
      <c r="E8" s="325" t="s">
        <v>1305</v>
      </c>
      <c r="F8" s="325"/>
      <c r="G8" s="325"/>
      <c r="H8" s="325"/>
      <c r="I8" s="325"/>
      <c r="J8" s="325"/>
      <c r="K8" s="325"/>
      <c r="L8" s="325"/>
      <c r="M8" s="356">
        <v>11252</v>
      </c>
      <c r="N8" s="356"/>
    </row>
    <row r="9" spans="1:14" x14ac:dyDescent="0.2">
      <c r="A9" s="350" t="s">
        <v>1322</v>
      </c>
      <c r="B9" s="350"/>
      <c r="C9" s="350"/>
      <c r="D9" s="350"/>
      <c r="E9" s="325" t="s">
        <v>1306</v>
      </c>
      <c r="F9" s="325"/>
      <c r="G9" s="325"/>
      <c r="H9" s="325"/>
      <c r="I9" s="325"/>
      <c r="J9" s="325"/>
      <c r="K9" s="325"/>
      <c r="L9" s="325"/>
      <c r="M9" s="356">
        <v>43715</v>
      </c>
      <c r="N9" s="356"/>
    </row>
    <row r="10" spans="1:14" x14ac:dyDescent="0.2">
      <c r="A10" s="350" t="s">
        <v>1323</v>
      </c>
      <c r="B10" s="350"/>
      <c r="C10" s="350"/>
      <c r="D10" s="350"/>
      <c r="E10" s="325" t="s">
        <v>1307</v>
      </c>
      <c r="F10" s="325"/>
      <c r="G10" s="325"/>
      <c r="H10" s="325"/>
      <c r="I10" s="325"/>
      <c r="J10" s="325"/>
      <c r="K10" s="325"/>
      <c r="L10" s="325"/>
      <c r="M10" s="356">
        <v>3791</v>
      </c>
      <c r="N10" s="356"/>
    </row>
    <row r="11" spans="1:14" x14ac:dyDescent="0.2">
      <c r="A11" s="350" t="s">
        <v>1324</v>
      </c>
      <c r="B11" s="350"/>
      <c r="C11" s="350"/>
      <c r="D11" s="350"/>
      <c r="E11" s="325" t="s">
        <v>1308</v>
      </c>
      <c r="F11" s="325"/>
      <c r="G11" s="325"/>
      <c r="H11" s="325"/>
      <c r="I11" s="325"/>
      <c r="J11" s="325"/>
      <c r="K11" s="325"/>
      <c r="L11" s="325"/>
      <c r="M11" s="356">
        <v>478718</v>
      </c>
      <c r="N11" s="356"/>
    </row>
    <row r="12" spans="1:14" x14ac:dyDescent="0.2">
      <c r="A12" s="350" t="s">
        <v>1325</v>
      </c>
      <c r="B12" s="350"/>
      <c r="C12" s="350"/>
      <c r="D12" s="350"/>
      <c r="E12" s="325" t="s">
        <v>1306</v>
      </c>
      <c r="F12" s="325"/>
      <c r="G12" s="325"/>
      <c r="H12" s="325"/>
      <c r="I12" s="325"/>
      <c r="J12" s="325"/>
      <c r="K12" s="325"/>
      <c r="L12" s="325"/>
      <c r="M12" s="356">
        <v>5163</v>
      </c>
      <c r="N12" s="356"/>
    </row>
    <row r="13" spans="1:14" x14ac:dyDescent="0.2">
      <c r="A13" s="350" t="s">
        <v>1326</v>
      </c>
      <c r="B13" s="350"/>
      <c r="C13" s="350"/>
      <c r="D13" s="350"/>
      <c r="E13" s="325" t="s">
        <v>1309</v>
      </c>
      <c r="F13" s="325"/>
      <c r="G13" s="325"/>
      <c r="H13" s="325"/>
      <c r="I13" s="325"/>
      <c r="J13" s="325"/>
      <c r="K13" s="325"/>
      <c r="L13" s="325"/>
      <c r="M13" s="356">
        <v>6417</v>
      </c>
      <c r="N13" s="356"/>
    </row>
    <row r="14" spans="1:14" x14ac:dyDescent="0.2">
      <c r="A14" s="350" t="s">
        <v>1327</v>
      </c>
      <c r="B14" s="350"/>
      <c r="C14" s="350"/>
      <c r="D14" s="350"/>
      <c r="E14" s="325" t="s">
        <v>1310</v>
      </c>
      <c r="F14" s="325"/>
      <c r="G14" s="325"/>
      <c r="H14" s="325"/>
      <c r="I14" s="325"/>
      <c r="J14" s="325"/>
      <c r="K14" s="325"/>
      <c r="L14" s="325"/>
      <c r="M14" s="356">
        <v>4170</v>
      </c>
      <c r="N14" s="356"/>
    </row>
    <row r="15" spans="1:14" x14ac:dyDescent="0.2">
      <c r="A15" s="350" t="s">
        <v>1328</v>
      </c>
      <c r="B15" s="350"/>
      <c r="C15" s="350"/>
      <c r="D15" s="350"/>
      <c r="E15" s="325" t="s">
        <v>1311</v>
      </c>
      <c r="F15" s="325"/>
      <c r="G15" s="325"/>
      <c r="H15" s="325"/>
      <c r="I15" s="325"/>
      <c r="J15" s="325"/>
      <c r="K15" s="325"/>
      <c r="L15" s="325"/>
      <c r="M15" s="356">
        <v>3111</v>
      </c>
      <c r="N15" s="356"/>
    </row>
    <row r="16" spans="1:14" x14ac:dyDescent="0.2">
      <c r="A16" s="350" t="s">
        <v>1329</v>
      </c>
      <c r="B16" s="350"/>
      <c r="C16" s="350"/>
      <c r="D16" s="350"/>
      <c r="E16" s="325" t="s">
        <v>1306</v>
      </c>
      <c r="F16" s="325"/>
      <c r="G16" s="325"/>
      <c r="H16" s="325"/>
      <c r="I16" s="325"/>
      <c r="J16" s="325"/>
      <c r="K16" s="325"/>
      <c r="L16" s="325"/>
      <c r="M16" s="356">
        <v>69787</v>
      </c>
      <c r="N16" s="356"/>
    </row>
    <row r="17" spans="1:14" x14ac:dyDescent="0.2">
      <c r="A17" s="350" t="s">
        <v>1330</v>
      </c>
      <c r="B17" s="350"/>
      <c r="C17" s="350"/>
      <c r="D17" s="350"/>
      <c r="E17" s="325" t="s">
        <v>1311</v>
      </c>
      <c r="F17" s="325"/>
      <c r="G17" s="325"/>
      <c r="H17" s="325"/>
      <c r="I17" s="325"/>
      <c r="J17" s="325"/>
      <c r="K17" s="325"/>
      <c r="L17" s="325"/>
      <c r="M17" s="356">
        <v>2861</v>
      </c>
      <c r="N17" s="356"/>
    </row>
    <row r="18" spans="1:14" x14ac:dyDescent="0.2">
      <c r="A18" s="350" t="s">
        <v>1331</v>
      </c>
      <c r="B18" s="350"/>
      <c r="C18" s="350"/>
      <c r="D18" s="350"/>
      <c r="E18" s="325" t="s">
        <v>1308</v>
      </c>
      <c r="F18" s="325"/>
      <c r="G18" s="325"/>
      <c r="H18" s="325"/>
      <c r="I18" s="325"/>
      <c r="J18" s="325"/>
      <c r="K18" s="325"/>
      <c r="L18" s="325"/>
      <c r="M18" s="356">
        <v>111110</v>
      </c>
      <c r="N18" s="356"/>
    </row>
    <row r="19" spans="1:14" x14ac:dyDescent="0.2">
      <c r="A19" s="350" t="s">
        <v>1332</v>
      </c>
      <c r="B19" s="350"/>
      <c r="C19" s="350"/>
      <c r="D19" s="350"/>
      <c r="E19" s="325" t="s">
        <v>1312</v>
      </c>
      <c r="F19" s="325"/>
      <c r="G19" s="325"/>
      <c r="H19" s="325"/>
      <c r="I19" s="325"/>
      <c r="J19" s="325"/>
      <c r="K19" s="325"/>
      <c r="L19" s="325"/>
      <c r="M19" s="356">
        <v>31503</v>
      </c>
      <c r="N19" s="356"/>
    </row>
    <row r="20" spans="1:14" x14ac:dyDescent="0.2">
      <c r="A20" s="350" t="s">
        <v>1333</v>
      </c>
      <c r="B20" s="350"/>
      <c r="C20" s="350"/>
      <c r="D20" s="350"/>
      <c r="E20" s="325" t="s">
        <v>1313</v>
      </c>
      <c r="F20" s="325"/>
      <c r="G20" s="325"/>
      <c r="H20" s="325"/>
      <c r="I20" s="325"/>
      <c r="J20" s="325"/>
      <c r="K20" s="325"/>
      <c r="L20" s="325"/>
      <c r="M20" s="356">
        <v>50381</v>
      </c>
      <c r="N20" s="356"/>
    </row>
    <row r="21" spans="1:14" x14ac:dyDescent="0.2">
      <c r="A21" s="350" t="s">
        <v>1334</v>
      </c>
      <c r="B21" s="350"/>
      <c r="C21" s="350"/>
      <c r="D21" s="350"/>
      <c r="E21" s="325" t="s">
        <v>1306</v>
      </c>
      <c r="F21" s="325"/>
      <c r="G21" s="325"/>
      <c r="H21" s="325"/>
      <c r="I21" s="325"/>
      <c r="J21" s="325"/>
      <c r="K21" s="325"/>
      <c r="L21" s="325"/>
      <c r="M21" s="356">
        <v>1354</v>
      </c>
      <c r="N21" s="356"/>
    </row>
    <row r="22" spans="1:14" x14ac:dyDescent="0.2">
      <c r="A22" s="350" t="s">
        <v>1335</v>
      </c>
      <c r="B22" s="350"/>
      <c r="C22" s="350"/>
      <c r="D22" s="350"/>
      <c r="E22" s="325" t="s">
        <v>1312</v>
      </c>
      <c r="F22" s="325"/>
      <c r="G22" s="325"/>
      <c r="H22" s="325"/>
      <c r="I22" s="325"/>
      <c r="J22" s="325"/>
      <c r="K22" s="325"/>
      <c r="L22" s="325"/>
      <c r="M22" s="356">
        <v>22454</v>
      </c>
      <c r="N22" s="356"/>
    </row>
    <row r="23" spans="1:14" x14ac:dyDescent="0.2">
      <c r="A23" s="350" t="s">
        <v>1336</v>
      </c>
      <c r="B23" s="350"/>
      <c r="C23" s="350"/>
      <c r="D23" s="350"/>
      <c r="E23" s="325" t="s">
        <v>1312</v>
      </c>
      <c r="F23" s="325"/>
      <c r="G23" s="325"/>
      <c r="H23" s="325"/>
      <c r="I23" s="325"/>
      <c r="J23" s="325"/>
      <c r="K23" s="325"/>
      <c r="L23" s="325"/>
      <c r="M23" s="356">
        <v>166832</v>
      </c>
      <c r="N23" s="356"/>
    </row>
    <row r="24" spans="1:14" x14ac:dyDescent="0.2">
      <c r="A24" s="350" t="s">
        <v>1337</v>
      </c>
      <c r="B24" s="350"/>
      <c r="C24" s="350"/>
      <c r="D24" s="350"/>
      <c r="E24" s="325" t="s">
        <v>1308</v>
      </c>
      <c r="F24" s="325"/>
      <c r="G24" s="325"/>
      <c r="H24" s="325"/>
      <c r="I24" s="325"/>
      <c r="J24" s="325"/>
      <c r="K24" s="325"/>
      <c r="L24" s="325"/>
      <c r="M24" s="356">
        <v>32969</v>
      </c>
      <c r="N24" s="356"/>
    </row>
    <row r="25" spans="1:14" x14ac:dyDescent="0.2">
      <c r="A25" s="350" t="s">
        <v>1338</v>
      </c>
      <c r="B25" s="350"/>
      <c r="C25" s="350"/>
      <c r="D25" s="350"/>
      <c r="E25" s="325" t="s">
        <v>1314</v>
      </c>
      <c r="F25" s="325"/>
      <c r="G25" s="325"/>
      <c r="H25" s="325"/>
      <c r="I25" s="325"/>
      <c r="J25" s="325"/>
      <c r="K25" s="325"/>
      <c r="L25" s="325"/>
      <c r="M25" s="356">
        <v>26643</v>
      </c>
      <c r="N25" s="356"/>
    </row>
    <row r="26" spans="1:14" x14ac:dyDescent="0.2">
      <c r="A26" s="350" t="s">
        <v>1339</v>
      </c>
      <c r="B26" s="350"/>
      <c r="C26" s="350"/>
      <c r="D26" s="350"/>
      <c r="E26" s="325" t="s">
        <v>1314</v>
      </c>
      <c r="F26" s="325"/>
      <c r="G26" s="325"/>
      <c r="H26" s="325"/>
      <c r="I26" s="325"/>
      <c r="J26" s="325"/>
      <c r="K26" s="325"/>
      <c r="L26" s="325"/>
      <c r="M26" s="356">
        <v>33951</v>
      </c>
      <c r="N26" s="356"/>
    </row>
    <row r="27" spans="1:14" x14ac:dyDescent="0.2">
      <c r="A27" s="350" t="s">
        <v>1340</v>
      </c>
      <c r="B27" s="350"/>
      <c r="C27" s="350"/>
      <c r="D27" s="350"/>
      <c r="E27" s="325" t="s">
        <v>1314</v>
      </c>
      <c r="F27" s="325"/>
      <c r="G27" s="325"/>
      <c r="H27" s="325"/>
      <c r="I27" s="325"/>
      <c r="J27" s="325"/>
      <c r="K27" s="325"/>
      <c r="L27" s="325"/>
      <c r="M27" s="356">
        <v>24812</v>
      </c>
      <c r="N27" s="356"/>
    </row>
    <row r="28" spans="1:14" x14ac:dyDescent="0.2">
      <c r="A28" s="350" t="s">
        <v>1341</v>
      </c>
      <c r="B28" s="350"/>
      <c r="C28" s="350"/>
      <c r="D28" s="350"/>
      <c r="E28" s="325" t="s">
        <v>1312</v>
      </c>
      <c r="F28" s="325"/>
      <c r="G28" s="325"/>
      <c r="H28" s="325"/>
      <c r="I28" s="325"/>
      <c r="J28" s="325"/>
      <c r="K28" s="325"/>
      <c r="L28" s="325"/>
      <c r="M28" s="356">
        <v>5309</v>
      </c>
      <c r="N28" s="356"/>
    </row>
    <row r="29" spans="1:14" x14ac:dyDescent="0.2">
      <c r="A29" s="350" t="s">
        <v>1342</v>
      </c>
      <c r="B29" s="350"/>
      <c r="C29" s="350"/>
      <c r="D29" s="350"/>
      <c r="E29" s="325" t="s">
        <v>1315</v>
      </c>
      <c r="F29" s="325"/>
      <c r="G29" s="325"/>
      <c r="H29" s="325"/>
      <c r="I29" s="325"/>
      <c r="J29" s="325"/>
      <c r="K29" s="325"/>
      <c r="L29" s="325"/>
      <c r="M29" s="356">
        <v>2805</v>
      </c>
      <c r="N29" s="356"/>
    </row>
    <row r="30" spans="1:14" x14ac:dyDescent="0.2">
      <c r="A30" s="350" t="s">
        <v>1343</v>
      </c>
      <c r="B30" s="350"/>
      <c r="C30" s="350"/>
      <c r="D30" s="350"/>
      <c r="E30" s="325" t="s">
        <v>1316</v>
      </c>
      <c r="F30" s="325"/>
      <c r="G30" s="325"/>
      <c r="H30" s="325"/>
      <c r="I30" s="325"/>
      <c r="J30" s="325"/>
      <c r="K30" s="325"/>
      <c r="L30" s="325"/>
      <c r="M30" s="356">
        <v>44482</v>
      </c>
      <c r="N30" s="356"/>
    </row>
    <row r="31" spans="1:14" x14ac:dyDescent="0.2">
      <c r="A31" s="350" t="s">
        <v>1344</v>
      </c>
      <c r="B31" s="350"/>
      <c r="C31" s="350"/>
      <c r="D31" s="350"/>
      <c r="E31" s="325" t="s">
        <v>1316</v>
      </c>
      <c r="F31" s="325"/>
      <c r="G31" s="325"/>
      <c r="H31" s="325"/>
      <c r="I31" s="325"/>
      <c r="J31" s="325"/>
      <c r="K31" s="325"/>
      <c r="L31" s="325"/>
      <c r="M31" s="356">
        <v>55206</v>
      </c>
      <c r="N31" s="356"/>
    </row>
    <row r="32" spans="1:14" x14ac:dyDescent="0.2">
      <c r="A32" s="350" t="s">
        <v>1345</v>
      </c>
      <c r="B32" s="350"/>
      <c r="C32" s="350"/>
      <c r="D32" s="350"/>
      <c r="E32" s="325" t="s">
        <v>1316</v>
      </c>
      <c r="F32" s="325"/>
      <c r="G32" s="325"/>
      <c r="H32" s="325"/>
      <c r="I32" s="325"/>
      <c r="J32" s="325"/>
      <c r="K32" s="325"/>
      <c r="L32" s="325"/>
      <c r="M32" s="356">
        <v>9353</v>
      </c>
      <c r="N32" s="356"/>
    </row>
    <row r="33" spans="1:14" x14ac:dyDescent="0.2">
      <c r="A33" s="350" t="s">
        <v>654</v>
      </c>
      <c r="B33" s="350"/>
      <c r="C33" s="350"/>
      <c r="D33" s="350"/>
      <c r="E33" s="325" t="s">
        <v>1317</v>
      </c>
      <c r="F33" s="325"/>
      <c r="G33" s="325"/>
      <c r="H33" s="325"/>
      <c r="I33" s="325"/>
      <c r="J33" s="325"/>
      <c r="K33" s="325"/>
      <c r="L33" s="325"/>
      <c r="M33" s="356">
        <v>750000</v>
      </c>
      <c r="N33" s="356"/>
    </row>
    <row r="34" spans="1:14" x14ac:dyDescent="0.2">
      <c r="A34" s="351" t="s">
        <v>654</v>
      </c>
      <c r="B34" s="351"/>
      <c r="C34" s="351"/>
      <c r="D34" s="351"/>
      <c r="E34" s="327" t="s">
        <v>1318</v>
      </c>
      <c r="F34" s="327"/>
      <c r="G34" s="327"/>
      <c r="H34" s="327"/>
      <c r="I34" s="327"/>
      <c r="J34" s="327"/>
      <c r="K34" s="327"/>
      <c r="L34" s="327"/>
      <c r="M34" s="359">
        <v>700000</v>
      </c>
      <c r="N34" s="359"/>
    </row>
    <row r="35" spans="1:14" ht="16" x14ac:dyDescent="0.2">
      <c r="A35" s="353"/>
      <c r="B35" s="353"/>
      <c r="C35" s="353"/>
      <c r="D35" s="353"/>
      <c r="E35" s="360" t="s">
        <v>1319</v>
      </c>
      <c r="F35" s="360"/>
      <c r="G35" s="360"/>
      <c r="H35" s="360"/>
      <c r="I35" s="360"/>
      <c r="J35" s="360"/>
      <c r="K35" s="360"/>
      <c r="L35" s="360"/>
      <c r="M35" s="361">
        <f>SUM(M7:N34)</f>
        <v>2732280</v>
      </c>
      <c r="N35" s="360"/>
    </row>
    <row r="36" spans="1:14" ht="16" x14ac:dyDescent="0.2">
      <c r="A36" s="346" t="s">
        <v>1299</v>
      </c>
      <c r="B36" s="346"/>
    </row>
    <row r="37" spans="1:14" ht="16" x14ac:dyDescent="0.2">
      <c r="A37" s="354" t="s">
        <v>708</v>
      </c>
      <c r="B37" s="354"/>
      <c r="C37" s="103"/>
      <c r="D37" s="103"/>
      <c r="E37" s="352" t="s">
        <v>1303</v>
      </c>
      <c r="F37" s="352"/>
      <c r="G37" s="352"/>
      <c r="H37" s="352"/>
      <c r="I37" s="352"/>
      <c r="J37" s="352"/>
      <c r="K37" s="352"/>
      <c r="L37" s="352"/>
      <c r="M37" s="352" t="s">
        <v>1346</v>
      </c>
      <c r="N37" s="352"/>
    </row>
    <row r="38" spans="1:14" x14ac:dyDescent="0.2">
      <c r="A38" s="358" t="s">
        <v>1320</v>
      </c>
      <c r="B38" s="358"/>
      <c r="C38" s="358"/>
      <c r="D38" s="358"/>
      <c r="E38" s="353" t="s">
        <v>1347</v>
      </c>
      <c r="F38" s="353"/>
      <c r="G38" s="353"/>
      <c r="H38" s="353"/>
      <c r="I38" s="353"/>
      <c r="J38" s="353"/>
      <c r="K38" s="353"/>
      <c r="L38" s="353"/>
      <c r="M38" s="357">
        <v>15532</v>
      </c>
      <c r="N38" s="357"/>
    </row>
    <row r="39" spans="1:14" x14ac:dyDescent="0.2">
      <c r="A39" s="350" t="s">
        <v>1322</v>
      </c>
      <c r="B39" s="350"/>
      <c r="C39" s="350"/>
      <c r="D39" s="350"/>
      <c r="E39" s="325" t="s">
        <v>1348</v>
      </c>
      <c r="F39" s="325"/>
      <c r="G39" s="325"/>
      <c r="H39" s="325"/>
      <c r="I39" s="325"/>
      <c r="J39" s="325"/>
      <c r="K39" s="325"/>
      <c r="L39" s="325"/>
      <c r="M39" s="356">
        <v>71501</v>
      </c>
      <c r="N39" s="356"/>
    </row>
    <row r="40" spans="1:14" x14ac:dyDescent="0.2">
      <c r="A40" s="350" t="s">
        <v>1323</v>
      </c>
      <c r="B40" s="350"/>
      <c r="C40" s="350"/>
      <c r="D40" s="350"/>
      <c r="E40" s="325" t="s">
        <v>1349</v>
      </c>
      <c r="F40" s="325"/>
      <c r="G40" s="325"/>
      <c r="H40" s="325"/>
      <c r="I40" s="325"/>
      <c r="J40" s="325"/>
      <c r="K40" s="325"/>
      <c r="L40" s="325"/>
      <c r="M40" s="356">
        <v>592657</v>
      </c>
      <c r="N40" s="356"/>
    </row>
    <row r="41" spans="1:14" x14ac:dyDescent="0.2">
      <c r="A41" s="350" t="s">
        <v>1324</v>
      </c>
      <c r="B41" s="350"/>
      <c r="C41" s="350"/>
      <c r="D41" s="350"/>
      <c r="E41" s="325" t="s">
        <v>1350</v>
      </c>
      <c r="F41" s="325"/>
      <c r="G41" s="325"/>
      <c r="H41" s="325"/>
      <c r="I41" s="325"/>
      <c r="J41" s="325"/>
      <c r="K41" s="325"/>
      <c r="L41" s="325"/>
      <c r="M41" s="356">
        <v>64490</v>
      </c>
      <c r="N41" s="356"/>
    </row>
    <row r="42" spans="1:14" x14ac:dyDescent="0.2">
      <c r="A42" s="350" t="s">
        <v>1325</v>
      </c>
      <c r="B42" s="350"/>
      <c r="C42" s="350"/>
      <c r="D42" s="350"/>
      <c r="E42" s="325" t="s">
        <v>1350</v>
      </c>
      <c r="F42" s="325"/>
      <c r="G42" s="325"/>
      <c r="H42" s="325"/>
      <c r="I42" s="325"/>
      <c r="J42" s="325"/>
      <c r="K42" s="325"/>
      <c r="L42" s="325"/>
      <c r="M42" s="356">
        <v>16597</v>
      </c>
      <c r="N42" s="356"/>
    </row>
    <row r="43" spans="1:14" x14ac:dyDescent="0.2">
      <c r="A43" s="350" t="s">
        <v>1326</v>
      </c>
      <c r="B43" s="350"/>
      <c r="C43" s="350"/>
      <c r="D43" s="350"/>
      <c r="E43" s="325" t="s">
        <v>1351</v>
      </c>
      <c r="F43" s="325"/>
      <c r="G43" s="325"/>
      <c r="H43" s="325"/>
      <c r="I43" s="325"/>
      <c r="J43" s="325"/>
      <c r="K43" s="325"/>
      <c r="L43" s="325"/>
      <c r="M43" s="356">
        <v>296471</v>
      </c>
      <c r="N43" s="356"/>
    </row>
    <row r="44" spans="1:14" x14ac:dyDescent="0.2">
      <c r="A44" s="350" t="s">
        <v>1327</v>
      </c>
      <c r="B44" s="350"/>
      <c r="C44" s="350"/>
      <c r="D44" s="350"/>
      <c r="E44" s="325" t="s">
        <v>1352</v>
      </c>
      <c r="F44" s="325"/>
      <c r="G44" s="325"/>
      <c r="H44" s="325"/>
      <c r="I44" s="325"/>
      <c r="J44" s="325"/>
      <c r="K44" s="325"/>
      <c r="L44" s="325"/>
      <c r="M44" s="356">
        <v>2970</v>
      </c>
      <c r="N44" s="356"/>
    </row>
    <row r="45" spans="1:14" x14ac:dyDescent="0.2">
      <c r="A45" s="350" t="s">
        <v>1328</v>
      </c>
      <c r="B45" s="350"/>
      <c r="C45" s="350"/>
      <c r="D45" s="350"/>
      <c r="E45" s="325" t="s">
        <v>1351</v>
      </c>
      <c r="F45" s="325"/>
      <c r="G45" s="325"/>
      <c r="H45" s="325"/>
      <c r="I45" s="325"/>
      <c r="J45" s="325"/>
      <c r="K45" s="325"/>
      <c r="L45" s="325"/>
      <c r="M45" s="356">
        <v>294702</v>
      </c>
      <c r="N45" s="356"/>
    </row>
    <row r="46" spans="1:14" x14ac:dyDescent="0.2">
      <c r="A46" s="350" t="s">
        <v>1329</v>
      </c>
      <c r="B46" s="350"/>
      <c r="C46" s="350"/>
      <c r="D46" s="350"/>
      <c r="E46" s="325" t="s">
        <v>1353</v>
      </c>
      <c r="F46" s="325"/>
      <c r="G46" s="325"/>
      <c r="H46" s="325"/>
      <c r="I46" s="325"/>
      <c r="J46" s="325"/>
      <c r="K46" s="325"/>
      <c r="L46" s="325"/>
      <c r="M46" s="356">
        <v>139906</v>
      </c>
      <c r="N46" s="356"/>
    </row>
    <row r="47" spans="1:14" x14ac:dyDescent="0.2">
      <c r="A47" s="350" t="s">
        <v>1330</v>
      </c>
      <c r="B47" s="350"/>
      <c r="C47" s="350"/>
      <c r="D47" s="350"/>
      <c r="E47" s="325" t="s">
        <v>1354</v>
      </c>
      <c r="F47" s="325"/>
      <c r="G47" s="325"/>
      <c r="H47" s="325"/>
      <c r="I47" s="325"/>
      <c r="J47" s="325"/>
      <c r="K47" s="325"/>
      <c r="L47" s="325"/>
      <c r="M47" s="356">
        <v>5528</v>
      </c>
      <c r="N47" s="356"/>
    </row>
    <row r="48" spans="1:14" x14ac:dyDescent="0.2">
      <c r="A48" s="350" t="s">
        <v>1331</v>
      </c>
      <c r="B48" s="350"/>
      <c r="C48" s="350"/>
      <c r="D48" s="350"/>
      <c r="E48" s="325" t="s">
        <v>1354</v>
      </c>
      <c r="F48" s="325"/>
      <c r="G48" s="325"/>
      <c r="H48" s="325"/>
      <c r="I48" s="325"/>
      <c r="J48" s="325"/>
      <c r="K48" s="325"/>
      <c r="L48" s="325"/>
      <c r="M48" s="356">
        <v>403581</v>
      </c>
      <c r="N48" s="356"/>
    </row>
    <row r="49" spans="1:14" x14ac:dyDescent="0.2">
      <c r="A49" s="350" t="s">
        <v>1332</v>
      </c>
      <c r="B49" s="350"/>
      <c r="C49" s="350"/>
      <c r="D49" s="350"/>
      <c r="E49" s="325" t="s">
        <v>1347</v>
      </c>
      <c r="F49" s="325"/>
      <c r="G49" s="325"/>
      <c r="H49" s="325"/>
      <c r="I49" s="325"/>
      <c r="J49" s="325"/>
      <c r="K49" s="325"/>
      <c r="L49" s="325"/>
      <c r="M49" s="356">
        <v>8372</v>
      </c>
      <c r="N49" s="356"/>
    </row>
    <row r="50" spans="1:14" x14ac:dyDescent="0.2">
      <c r="A50" s="350" t="s">
        <v>1333</v>
      </c>
      <c r="B50" s="350"/>
      <c r="C50" s="350"/>
      <c r="D50" s="350"/>
      <c r="E50" s="325" t="s">
        <v>1355</v>
      </c>
      <c r="F50" s="325"/>
      <c r="G50" s="325"/>
      <c r="H50" s="325"/>
      <c r="I50" s="325"/>
      <c r="J50" s="325"/>
      <c r="K50" s="325"/>
      <c r="L50" s="325"/>
      <c r="M50" s="356">
        <v>189078</v>
      </c>
      <c r="N50" s="356"/>
    </row>
    <row r="51" spans="1:14" x14ac:dyDescent="0.2">
      <c r="A51" s="350" t="s">
        <v>1334</v>
      </c>
      <c r="B51" s="350"/>
      <c r="C51" s="350"/>
      <c r="D51" s="350"/>
      <c r="E51" s="325" t="s">
        <v>1356</v>
      </c>
      <c r="F51" s="325"/>
      <c r="G51" s="325"/>
      <c r="H51" s="325"/>
      <c r="I51" s="325"/>
      <c r="J51" s="325"/>
      <c r="K51" s="325"/>
      <c r="L51" s="325"/>
      <c r="M51" s="356">
        <v>23336</v>
      </c>
      <c r="N51" s="356"/>
    </row>
    <row r="52" spans="1:14" x14ac:dyDescent="0.2">
      <c r="A52" s="350" t="s">
        <v>1335</v>
      </c>
      <c r="B52" s="350"/>
      <c r="C52" s="350"/>
      <c r="D52" s="350"/>
      <c r="E52" s="325" t="s">
        <v>1355</v>
      </c>
      <c r="F52" s="325"/>
      <c r="G52" s="325"/>
      <c r="H52" s="325"/>
      <c r="I52" s="325"/>
      <c r="J52" s="325"/>
      <c r="K52" s="325"/>
      <c r="L52" s="325"/>
      <c r="M52" s="356">
        <v>848763</v>
      </c>
      <c r="N52" s="356"/>
    </row>
    <row r="53" spans="1:14" x14ac:dyDescent="0.2">
      <c r="A53" s="350" t="s">
        <v>1336</v>
      </c>
      <c r="B53" s="350"/>
      <c r="C53" s="350"/>
      <c r="D53" s="350"/>
      <c r="E53" s="325" t="s">
        <v>1355</v>
      </c>
      <c r="F53" s="325"/>
      <c r="G53" s="325"/>
      <c r="H53" s="325"/>
      <c r="I53" s="325"/>
      <c r="J53" s="325"/>
      <c r="K53" s="325"/>
      <c r="L53" s="325"/>
      <c r="M53" s="356">
        <v>1559298</v>
      </c>
      <c r="N53" s="356"/>
    </row>
    <row r="54" spans="1:14" x14ac:dyDescent="0.2">
      <c r="A54" s="350" t="s">
        <v>1337</v>
      </c>
      <c r="B54" s="350"/>
      <c r="C54" s="350"/>
      <c r="D54" s="350"/>
      <c r="E54" s="325" t="s">
        <v>1356</v>
      </c>
      <c r="F54" s="325"/>
      <c r="G54" s="325"/>
      <c r="H54" s="325"/>
      <c r="I54" s="325"/>
      <c r="J54" s="325"/>
      <c r="K54" s="325"/>
      <c r="L54" s="325"/>
      <c r="M54" s="356">
        <v>2093008</v>
      </c>
      <c r="N54" s="356"/>
    </row>
    <row r="55" spans="1:14" x14ac:dyDescent="0.2">
      <c r="A55" s="350" t="s">
        <v>1338</v>
      </c>
      <c r="B55" s="350"/>
      <c r="C55" s="350"/>
      <c r="D55" s="350"/>
      <c r="E55" s="325" t="s">
        <v>1357</v>
      </c>
      <c r="F55" s="325"/>
      <c r="G55" s="325"/>
      <c r="H55" s="325"/>
      <c r="I55" s="325"/>
      <c r="J55" s="325"/>
      <c r="K55" s="325"/>
      <c r="L55" s="325"/>
      <c r="M55" s="356">
        <v>322199</v>
      </c>
      <c r="N55" s="356"/>
    </row>
    <row r="56" spans="1:14" x14ac:dyDescent="0.2">
      <c r="A56" s="350" t="s">
        <v>1339</v>
      </c>
      <c r="B56" s="350"/>
      <c r="C56" s="350"/>
      <c r="D56" s="350"/>
      <c r="E56" s="325" t="s">
        <v>1355</v>
      </c>
      <c r="F56" s="325"/>
      <c r="G56" s="325"/>
      <c r="H56" s="325"/>
      <c r="I56" s="325"/>
      <c r="J56" s="325"/>
      <c r="K56" s="325"/>
      <c r="L56" s="325"/>
      <c r="M56" s="356">
        <v>367578</v>
      </c>
      <c r="N56" s="356"/>
    </row>
    <row r="57" spans="1:14" x14ac:dyDescent="0.2">
      <c r="A57" s="350" t="s">
        <v>1340</v>
      </c>
      <c r="B57" s="350"/>
      <c r="C57" s="350"/>
      <c r="D57" s="350"/>
      <c r="E57" s="325" t="s">
        <v>1352</v>
      </c>
      <c r="F57" s="325"/>
      <c r="G57" s="325"/>
      <c r="H57" s="325"/>
      <c r="I57" s="325"/>
      <c r="J57" s="325"/>
      <c r="K57" s="325"/>
      <c r="L57" s="325"/>
      <c r="M57" s="356">
        <v>20000</v>
      </c>
      <c r="N57" s="356"/>
    </row>
    <row r="58" spans="1:14" x14ac:dyDescent="0.2">
      <c r="A58" s="350" t="s">
        <v>1341</v>
      </c>
      <c r="B58" s="350"/>
      <c r="C58" s="350"/>
      <c r="D58" s="350"/>
      <c r="E58" s="325" t="s">
        <v>1358</v>
      </c>
      <c r="F58" s="325"/>
      <c r="G58" s="325"/>
      <c r="H58" s="325"/>
      <c r="I58" s="325"/>
      <c r="J58" s="325"/>
      <c r="K58" s="325"/>
      <c r="L58" s="325"/>
      <c r="M58" s="356">
        <v>20318</v>
      </c>
      <c r="N58" s="356"/>
    </row>
    <row r="59" spans="1:14" x14ac:dyDescent="0.2">
      <c r="A59" s="350" t="s">
        <v>1342</v>
      </c>
      <c r="B59" s="350"/>
      <c r="C59" s="350"/>
      <c r="D59" s="350"/>
      <c r="E59" s="325" t="s">
        <v>1350</v>
      </c>
      <c r="F59" s="325"/>
      <c r="G59" s="325"/>
      <c r="H59" s="325"/>
      <c r="I59" s="325"/>
      <c r="J59" s="325"/>
      <c r="K59" s="325"/>
      <c r="L59" s="325"/>
      <c r="M59" s="356">
        <v>5000</v>
      </c>
      <c r="N59" s="356"/>
    </row>
    <row r="60" spans="1:14" x14ac:dyDescent="0.2">
      <c r="A60" s="350" t="s">
        <v>1343</v>
      </c>
      <c r="B60" s="350"/>
      <c r="C60" s="350"/>
      <c r="D60" s="350"/>
      <c r="E60" s="325" t="s">
        <v>1359</v>
      </c>
      <c r="F60" s="325"/>
      <c r="G60" s="325"/>
      <c r="H60" s="325"/>
      <c r="I60" s="325"/>
      <c r="J60" s="325"/>
      <c r="K60" s="325"/>
      <c r="L60" s="325"/>
      <c r="M60" s="356">
        <v>711261</v>
      </c>
      <c r="N60" s="356"/>
    </row>
    <row r="61" spans="1:14" x14ac:dyDescent="0.2">
      <c r="A61" s="350" t="s">
        <v>1344</v>
      </c>
      <c r="B61" s="350"/>
      <c r="C61" s="350"/>
      <c r="D61" s="350"/>
      <c r="E61" s="325" t="s">
        <v>1360</v>
      </c>
      <c r="F61" s="325"/>
      <c r="G61" s="325"/>
      <c r="H61" s="325"/>
      <c r="I61" s="325"/>
      <c r="J61" s="325"/>
      <c r="K61" s="325"/>
      <c r="L61" s="325"/>
      <c r="M61" s="356">
        <v>55508</v>
      </c>
      <c r="N61" s="356"/>
    </row>
    <row r="62" spans="1:14" x14ac:dyDescent="0.2">
      <c r="A62" s="351" t="s">
        <v>1345</v>
      </c>
      <c r="B62" s="351"/>
      <c r="C62" s="351"/>
      <c r="D62" s="351"/>
      <c r="E62" s="327" t="s">
        <v>1360</v>
      </c>
      <c r="F62" s="327"/>
      <c r="G62" s="327"/>
      <c r="H62" s="327"/>
      <c r="I62" s="327"/>
      <c r="J62" s="327"/>
      <c r="K62" s="327"/>
      <c r="L62" s="327"/>
      <c r="M62" s="359">
        <v>6507</v>
      </c>
      <c r="N62" s="359"/>
    </row>
    <row r="63" spans="1:14" ht="16" x14ac:dyDescent="0.2">
      <c r="A63" s="364"/>
      <c r="B63" s="364"/>
      <c r="C63" s="364"/>
      <c r="D63" s="364"/>
      <c r="E63" s="360" t="s">
        <v>1361</v>
      </c>
      <c r="F63" s="360"/>
      <c r="G63" s="360"/>
      <c r="H63" s="360"/>
      <c r="I63" s="360"/>
      <c r="J63" s="360"/>
      <c r="K63" s="360"/>
      <c r="L63" s="360"/>
      <c r="M63" s="362">
        <f>SUM(M38:N62)</f>
        <v>8134161</v>
      </c>
      <c r="N63" s="363"/>
    </row>
    <row r="71" spans="1:14" ht="16" x14ac:dyDescent="0.2">
      <c r="A71" s="346" t="s">
        <v>1300</v>
      </c>
      <c r="B71" s="346"/>
    </row>
    <row r="72" spans="1:14" ht="16" x14ac:dyDescent="0.2">
      <c r="A72" s="354" t="s">
        <v>708</v>
      </c>
      <c r="B72" s="354"/>
      <c r="C72" s="103"/>
      <c r="D72" s="103"/>
      <c r="E72" s="352" t="s">
        <v>1303</v>
      </c>
      <c r="F72" s="352"/>
      <c r="G72" s="352"/>
      <c r="H72" s="352"/>
      <c r="I72" s="352"/>
      <c r="J72" s="352"/>
      <c r="K72" s="352"/>
      <c r="L72" s="352"/>
      <c r="M72" s="352" t="s">
        <v>1346</v>
      </c>
      <c r="N72" s="352"/>
    </row>
    <row r="73" spans="1:14" x14ac:dyDescent="0.2">
      <c r="A73" s="358" t="s">
        <v>1320</v>
      </c>
      <c r="B73" s="358"/>
      <c r="C73" s="358"/>
      <c r="D73" s="358"/>
      <c r="E73" s="353" t="s">
        <v>1365</v>
      </c>
      <c r="F73" s="353"/>
      <c r="G73" s="353"/>
      <c r="H73" s="353"/>
      <c r="I73" s="353"/>
      <c r="J73" s="353"/>
      <c r="K73" s="353"/>
      <c r="L73" s="353"/>
      <c r="M73" s="357">
        <v>16915</v>
      </c>
      <c r="N73" s="357"/>
    </row>
    <row r="74" spans="1:14" x14ac:dyDescent="0.2">
      <c r="A74" s="350" t="s">
        <v>1362</v>
      </c>
      <c r="B74" s="350"/>
      <c r="C74" s="350"/>
      <c r="D74" s="350"/>
      <c r="E74" s="325" t="s">
        <v>1366</v>
      </c>
      <c r="F74" s="325"/>
      <c r="G74" s="325"/>
      <c r="H74" s="325"/>
      <c r="I74" s="325"/>
      <c r="J74" s="325"/>
      <c r="K74" s="325"/>
      <c r="L74" s="325"/>
      <c r="M74" s="356">
        <v>3370</v>
      </c>
      <c r="N74" s="356"/>
    </row>
    <row r="75" spans="1:14" x14ac:dyDescent="0.2">
      <c r="A75" s="350" t="s">
        <v>1322</v>
      </c>
      <c r="B75" s="350"/>
      <c r="C75" s="350"/>
      <c r="D75" s="350"/>
      <c r="E75" s="325" t="s">
        <v>1366</v>
      </c>
      <c r="F75" s="325"/>
      <c r="G75" s="325"/>
      <c r="H75" s="325"/>
      <c r="I75" s="325"/>
      <c r="J75" s="325"/>
      <c r="K75" s="325"/>
      <c r="L75" s="325"/>
      <c r="M75" s="356">
        <v>41729</v>
      </c>
      <c r="N75" s="356"/>
    </row>
    <row r="76" spans="1:14" x14ac:dyDescent="0.2">
      <c r="A76" s="350" t="s">
        <v>1323</v>
      </c>
      <c r="B76" s="350"/>
      <c r="C76" s="350"/>
      <c r="D76" s="350"/>
      <c r="E76" s="325" t="s">
        <v>1367</v>
      </c>
      <c r="F76" s="325"/>
      <c r="G76" s="325"/>
      <c r="H76" s="325"/>
      <c r="I76" s="325"/>
      <c r="J76" s="325"/>
      <c r="K76" s="325"/>
      <c r="L76" s="325"/>
      <c r="M76" s="356">
        <v>52979</v>
      </c>
      <c r="N76" s="356"/>
    </row>
    <row r="77" spans="1:14" x14ac:dyDescent="0.2">
      <c r="A77" s="350" t="s">
        <v>1324</v>
      </c>
      <c r="B77" s="350"/>
      <c r="C77" s="350"/>
      <c r="D77" s="350"/>
      <c r="E77" s="325" t="s">
        <v>1367</v>
      </c>
      <c r="F77" s="325"/>
      <c r="G77" s="325"/>
      <c r="H77" s="325"/>
      <c r="I77" s="325"/>
      <c r="J77" s="325"/>
      <c r="K77" s="325"/>
      <c r="L77" s="325"/>
      <c r="M77" s="356">
        <v>25039</v>
      </c>
      <c r="N77" s="356"/>
    </row>
    <row r="78" spans="1:14" x14ac:dyDescent="0.2">
      <c r="A78" s="350" t="s">
        <v>1325</v>
      </c>
      <c r="B78" s="350"/>
      <c r="C78" s="350"/>
      <c r="D78" s="350"/>
      <c r="E78" s="325" t="s">
        <v>1366</v>
      </c>
      <c r="F78" s="325"/>
      <c r="G78" s="325"/>
      <c r="H78" s="325"/>
      <c r="I78" s="325"/>
      <c r="J78" s="325"/>
      <c r="K78" s="325"/>
      <c r="L78" s="325"/>
      <c r="M78" s="356">
        <v>3367</v>
      </c>
      <c r="N78" s="356"/>
    </row>
    <row r="79" spans="1:14" x14ac:dyDescent="0.2">
      <c r="A79" s="350" t="s">
        <v>1326</v>
      </c>
      <c r="B79" s="350"/>
      <c r="C79" s="350"/>
      <c r="D79" s="350"/>
      <c r="E79" s="325" t="s">
        <v>1368</v>
      </c>
      <c r="F79" s="325"/>
      <c r="G79" s="325"/>
      <c r="H79" s="325"/>
      <c r="I79" s="325"/>
      <c r="J79" s="325"/>
      <c r="K79" s="325"/>
      <c r="L79" s="325"/>
      <c r="M79" s="356">
        <v>40234</v>
      </c>
      <c r="N79" s="356"/>
    </row>
    <row r="80" spans="1:14" x14ac:dyDescent="0.2">
      <c r="A80" s="350" t="s">
        <v>1328</v>
      </c>
      <c r="B80" s="350"/>
      <c r="C80" s="350"/>
      <c r="D80" s="350"/>
      <c r="E80" s="325" t="s">
        <v>1369</v>
      </c>
      <c r="F80" s="325"/>
      <c r="G80" s="325"/>
      <c r="H80" s="325"/>
      <c r="I80" s="325"/>
      <c r="J80" s="325"/>
      <c r="K80" s="325"/>
      <c r="L80" s="325"/>
      <c r="M80" s="356">
        <v>43920</v>
      </c>
      <c r="N80" s="356"/>
    </row>
    <row r="81" spans="1:14" x14ac:dyDescent="0.2">
      <c r="A81" s="350" t="s">
        <v>1329</v>
      </c>
      <c r="B81" s="350"/>
      <c r="C81" s="350"/>
      <c r="D81" s="350"/>
      <c r="E81" s="325" t="s">
        <v>1370</v>
      </c>
      <c r="F81" s="325"/>
      <c r="G81" s="325"/>
      <c r="H81" s="325"/>
      <c r="I81" s="325"/>
      <c r="J81" s="325"/>
      <c r="K81" s="325"/>
      <c r="L81" s="325"/>
      <c r="M81" s="356">
        <v>22276</v>
      </c>
      <c r="N81" s="356"/>
    </row>
    <row r="82" spans="1:14" x14ac:dyDescent="0.2">
      <c r="A82" s="350" t="s">
        <v>1330</v>
      </c>
      <c r="B82" s="350"/>
      <c r="C82" s="350"/>
      <c r="D82" s="350"/>
      <c r="E82" s="325" t="s">
        <v>1368</v>
      </c>
      <c r="F82" s="325"/>
      <c r="G82" s="325"/>
      <c r="H82" s="325"/>
      <c r="I82" s="325"/>
      <c r="J82" s="325"/>
      <c r="K82" s="325"/>
      <c r="L82" s="325"/>
      <c r="M82" s="356">
        <v>7392</v>
      </c>
      <c r="N82" s="356"/>
    </row>
    <row r="83" spans="1:14" x14ac:dyDescent="0.2">
      <c r="A83" s="350" t="s">
        <v>1331</v>
      </c>
      <c r="B83" s="350"/>
      <c r="C83" s="350"/>
      <c r="D83" s="350"/>
      <c r="E83" s="325" t="s">
        <v>1366</v>
      </c>
      <c r="F83" s="325"/>
      <c r="G83" s="325"/>
      <c r="H83" s="325"/>
      <c r="I83" s="325"/>
      <c r="J83" s="325"/>
      <c r="K83" s="325"/>
      <c r="L83" s="325"/>
      <c r="M83" s="356">
        <v>46080</v>
      </c>
      <c r="N83" s="356"/>
    </row>
    <row r="84" spans="1:14" x14ac:dyDescent="0.2">
      <c r="A84" s="350" t="s">
        <v>1332</v>
      </c>
      <c r="B84" s="350"/>
      <c r="C84" s="350"/>
      <c r="D84" s="350"/>
      <c r="E84" s="325" t="s">
        <v>1366</v>
      </c>
      <c r="F84" s="325"/>
      <c r="G84" s="325"/>
      <c r="H84" s="325"/>
      <c r="I84" s="325"/>
      <c r="J84" s="325"/>
      <c r="K84" s="325"/>
      <c r="L84" s="325"/>
      <c r="M84" s="356">
        <v>72500</v>
      </c>
      <c r="N84" s="356"/>
    </row>
    <row r="85" spans="1:14" x14ac:dyDescent="0.2">
      <c r="A85" s="350" t="s">
        <v>1333</v>
      </c>
      <c r="B85" s="350"/>
      <c r="C85" s="350"/>
      <c r="D85" s="350"/>
      <c r="E85" s="325" t="s">
        <v>1371</v>
      </c>
      <c r="F85" s="325"/>
      <c r="G85" s="325"/>
      <c r="H85" s="325"/>
      <c r="I85" s="325"/>
      <c r="J85" s="325"/>
      <c r="K85" s="325"/>
      <c r="L85" s="325"/>
      <c r="M85" s="356">
        <v>92979</v>
      </c>
      <c r="N85" s="356"/>
    </row>
    <row r="86" spans="1:14" x14ac:dyDescent="0.2">
      <c r="A86" s="350" t="s">
        <v>1335</v>
      </c>
      <c r="B86" s="350"/>
      <c r="C86" s="350"/>
      <c r="D86" s="350"/>
      <c r="E86" s="325" t="s">
        <v>1368</v>
      </c>
      <c r="F86" s="325"/>
      <c r="G86" s="325"/>
      <c r="H86" s="325"/>
      <c r="I86" s="325"/>
      <c r="J86" s="325"/>
      <c r="K86" s="325"/>
      <c r="L86" s="325"/>
      <c r="M86" s="356">
        <v>31958</v>
      </c>
      <c r="N86" s="356"/>
    </row>
    <row r="87" spans="1:14" x14ac:dyDescent="0.2">
      <c r="A87" s="350" t="s">
        <v>1336</v>
      </c>
      <c r="B87" s="350"/>
      <c r="C87" s="350"/>
      <c r="D87" s="350"/>
      <c r="E87" s="325" t="s">
        <v>1369</v>
      </c>
      <c r="F87" s="325"/>
      <c r="G87" s="325"/>
      <c r="H87" s="325"/>
      <c r="I87" s="325"/>
      <c r="J87" s="325"/>
      <c r="K87" s="325"/>
      <c r="L87" s="325"/>
      <c r="M87" s="356">
        <v>106354</v>
      </c>
      <c r="N87" s="356"/>
    </row>
    <row r="88" spans="1:14" x14ac:dyDescent="0.2">
      <c r="A88" s="350" t="s">
        <v>1363</v>
      </c>
      <c r="B88" s="350"/>
      <c r="C88" s="350"/>
      <c r="D88" s="350"/>
      <c r="E88" s="325" t="s">
        <v>1372</v>
      </c>
      <c r="F88" s="325"/>
      <c r="G88" s="325"/>
      <c r="H88" s="325"/>
      <c r="I88" s="325"/>
      <c r="J88" s="325"/>
      <c r="K88" s="325"/>
      <c r="L88" s="325"/>
      <c r="M88" s="356">
        <v>8981</v>
      </c>
      <c r="N88" s="356"/>
    </row>
    <row r="89" spans="1:14" x14ac:dyDescent="0.2">
      <c r="A89" s="350" t="s">
        <v>1337</v>
      </c>
      <c r="B89" s="350"/>
      <c r="C89" s="350"/>
      <c r="D89" s="350"/>
      <c r="E89" s="325" t="s">
        <v>1373</v>
      </c>
      <c r="F89" s="325"/>
      <c r="G89" s="325"/>
      <c r="H89" s="325"/>
      <c r="I89" s="325"/>
      <c r="J89" s="325"/>
      <c r="K89" s="325"/>
      <c r="L89" s="325"/>
      <c r="M89" s="356">
        <v>94338</v>
      </c>
      <c r="N89" s="356"/>
    </row>
    <row r="90" spans="1:14" x14ac:dyDescent="0.2">
      <c r="A90" s="350" t="s">
        <v>1338</v>
      </c>
      <c r="B90" s="350"/>
      <c r="C90" s="350"/>
      <c r="D90" s="350"/>
      <c r="E90" s="325" t="s">
        <v>1367</v>
      </c>
      <c r="F90" s="325"/>
      <c r="G90" s="325"/>
      <c r="H90" s="325"/>
      <c r="I90" s="325"/>
      <c r="J90" s="325"/>
      <c r="K90" s="325"/>
      <c r="L90" s="325"/>
      <c r="M90" s="356">
        <v>60746</v>
      </c>
      <c r="N90" s="356"/>
    </row>
    <row r="91" spans="1:14" x14ac:dyDescent="0.2">
      <c r="A91" s="350" t="s">
        <v>1339</v>
      </c>
      <c r="B91" s="350"/>
      <c r="C91" s="350"/>
      <c r="D91" s="350"/>
      <c r="E91" s="325" t="s">
        <v>1366</v>
      </c>
      <c r="F91" s="325"/>
      <c r="G91" s="325"/>
      <c r="H91" s="325"/>
      <c r="I91" s="325"/>
      <c r="J91" s="325"/>
      <c r="K91" s="325"/>
      <c r="L91" s="325"/>
      <c r="M91" s="356">
        <v>37829</v>
      </c>
      <c r="N91" s="356"/>
    </row>
    <row r="92" spans="1:14" x14ac:dyDescent="0.2">
      <c r="A92" s="350" t="s">
        <v>1340</v>
      </c>
      <c r="B92" s="350"/>
      <c r="C92" s="350"/>
      <c r="D92" s="350"/>
      <c r="E92" s="325" t="s">
        <v>1366</v>
      </c>
      <c r="F92" s="325"/>
      <c r="G92" s="325"/>
      <c r="H92" s="325"/>
      <c r="I92" s="325"/>
      <c r="J92" s="325"/>
      <c r="K92" s="325"/>
      <c r="L92" s="325"/>
      <c r="M92" s="356">
        <v>48941</v>
      </c>
      <c r="N92" s="356"/>
    </row>
    <row r="93" spans="1:14" x14ac:dyDescent="0.2">
      <c r="A93" s="350" t="s">
        <v>1341</v>
      </c>
      <c r="B93" s="350"/>
      <c r="C93" s="350"/>
      <c r="D93" s="350"/>
      <c r="E93" s="325" t="s">
        <v>1372</v>
      </c>
      <c r="F93" s="325"/>
      <c r="G93" s="325"/>
      <c r="H93" s="325"/>
      <c r="I93" s="325"/>
      <c r="J93" s="325"/>
      <c r="K93" s="325"/>
      <c r="L93" s="325"/>
      <c r="M93" s="356">
        <v>30278</v>
      </c>
      <c r="N93" s="356"/>
    </row>
    <row r="94" spans="1:14" x14ac:dyDescent="0.2">
      <c r="A94" s="350" t="s">
        <v>1342</v>
      </c>
      <c r="B94" s="350"/>
      <c r="C94" s="350"/>
      <c r="D94" s="350"/>
      <c r="E94" s="325" t="s">
        <v>1374</v>
      </c>
      <c r="F94" s="325"/>
      <c r="G94" s="325"/>
      <c r="H94" s="325"/>
      <c r="I94" s="325"/>
      <c r="J94" s="325"/>
      <c r="K94" s="325"/>
      <c r="L94" s="325"/>
      <c r="M94" s="356">
        <v>4472</v>
      </c>
      <c r="N94" s="356"/>
    </row>
    <row r="95" spans="1:14" x14ac:dyDescent="0.2">
      <c r="A95" s="350" t="s">
        <v>1343</v>
      </c>
      <c r="B95" s="350"/>
      <c r="C95" s="350"/>
      <c r="D95" s="350"/>
      <c r="E95" s="325" t="s">
        <v>1366</v>
      </c>
      <c r="F95" s="325"/>
      <c r="G95" s="325"/>
      <c r="H95" s="325"/>
      <c r="I95" s="325"/>
      <c r="J95" s="325"/>
      <c r="K95" s="325"/>
      <c r="L95" s="325"/>
      <c r="M95" s="356">
        <v>51497</v>
      </c>
      <c r="N95" s="356"/>
    </row>
    <row r="96" spans="1:14" x14ac:dyDescent="0.2">
      <c r="A96" s="350" t="s">
        <v>1344</v>
      </c>
      <c r="B96" s="350"/>
      <c r="C96" s="350"/>
      <c r="D96" s="350"/>
      <c r="E96" s="325" t="s">
        <v>1366</v>
      </c>
      <c r="F96" s="325"/>
      <c r="G96" s="325"/>
      <c r="H96" s="325"/>
      <c r="I96" s="325"/>
      <c r="J96" s="325"/>
      <c r="K96" s="325"/>
      <c r="L96" s="325"/>
      <c r="M96" s="356">
        <v>87051</v>
      </c>
      <c r="N96" s="356"/>
    </row>
    <row r="97" spans="1:14" x14ac:dyDescent="0.2">
      <c r="A97" s="350" t="s">
        <v>1345</v>
      </c>
      <c r="B97" s="350"/>
      <c r="C97" s="350"/>
      <c r="D97" s="350"/>
      <c r="E97" s="325" t="s">
        <v>1372</v>
      </c>
      <c r="F97" s="325"/>
      <c r="G97" s="325"/>
      <c r="H97" s="325"/>
      <c r="I97" s="325"/>
      <c r="J97" s="325"/>
      <c r="K97" s="325"/>
      <c r="L97" s="325"/>
      <c r="M97" s="356">
        <v>58714</v>
      </c>
      <c r="N97" s="356"/>
    </row>
    <row r="98" spans="1:14" x14ac:dyDescent="0.2">
      <c r="A98" s="351" t="s">
        <v>1364</v>
      </c>
      <c r="B98" s="351"/>
      <c r="C98" s="351"/>
      <c r="D98" s="351"/>
      <c r="E98" s="327" t="s">
        <v>1366</v>
      </c>
      <c r="F98" s="327"/>
      <c r="G98" s="327"/>
      <c r="H98" s="327"/>
      <c r="I98" s="327"/>
      <c r="J98" s="327"/>
      <c r="K98" s="327"/>
      <c r="L98" s="327"/>
      <c r="M98" s="359">
        <v>3619</v>
      </c>
      <c r="N98" s="359"/>
    </row>
    <row r="99" spans="1:14" ht="16" x14ac:dyDescent="0.2">
      <c r="E99" s="360" t="s">
        <v>1375</v>
      </c>
      <c r="F99" s="360"/>
      <c r="G99" s="360"/>
      <c r="H99" s="360"/>
      <c r="I99" s="360"/>
      <c r="J99" s="360"/>
      <c r="K99" s="360"/>
      <c r="L99" s="360"/>
      <c r="M99" s="362">
        <f>SUM(M73:N98)</f>
        <v>1093558</v>
      </c>
      <c r="N99" s="363"/>
    </row>
    <row r="106" spans="1:14" ht="16" x14ac:dyDescent="0.2">
      <c r="A106" s="346" t="s">
        <v>1301</v>
      </c>
      <c r="B106" s="346"/>
    </row>
    <row r="107" spans="1:14" ht="16" x14ac:dyDescent="0.2">
      <c r="A107" s="354" t="s">
        <v>708</v>
      </c>
      <c r="B107" s="354"/>
      <c r="C107" s="103"/>
      <c r="D107" s="103"/>
      <c r="E107" s="352" t="s">
        <v>1303</v>
      </c>
      <c r="F107" s="352"/>
      <c r="G107" s="352"/>
      <c r="H107" s="352"/>
      <c r="I107" s="352"/>
      <c r="J107" s="352"/>
      <c r="K107" s="352"/>
      <c r="L107" s="352"/>
      <c r="M107" s="352" t="s">
        <v>1346</v>
      </c>
      <c r="N107" s="352"/>
    </row>
    <row r="108" spans="1:14" x14ac:dyDescent="0.2">
      <c r="A108" s="358" t="s">
        <v>1320</v>
      </c>
      <c r="B108" s="358"/>
      <c r="C108" s="358"/>
      <c r="D108" s="358"/>
      <c r="E108" s="365" t="s">
        <v>1377</v>
      </c>
      <c r="F108" s="365"/>
      <c r="G108" s="365"/>
      <c r="H108" s="365"/>
      <c r="I108" s="365"/>
      <c r="J108" s="365"/>
      <c r="K108" s="365"/>
      <c r="L108" s="365"/>
      <c r="M108" s="357">
        <v>7392</v>
      </c>
      <c r="N108" s="357"/>
    </row>
    <row r="109" spans="1:14" x14ac:dyDescent="0.2">
      <c r="A109" s="350" t="s">
        <v>1362</v>
      </c>
      <c r="B109" s="350"/>
      <c r="C109" s="350"/>
      <c r="D109" s="350"/>
      <c r="E109" s="365" t="s">
        <v>1377</v>
      </c>
      <c r="F109" s="365"/>
      <c r="G109" s="365"/>
      <c r="H109" s="365"/>
      <c r="I109" s="365"/>
      <c r="J109" s="365"/>
      <c r="K109" s="365"/>
      <c r="L109" s="365"/>
      <c r="M109" s="356">
        <v>19021</v>
      </c>
      <c r="N109" s="356"/>
    </row>
    <row r="110" spans="1:14" x14ac:dyDescent="0.2">
      <c r="A110" s="350" t="s">
        <v>1322</v>
      </c>
      <c r="B110" s="350"/>
      <c r="C110" s="350"/>
      <c r="D110" s="350"/>
      <c r="E110" s="325" t="s">
        <v>1378</v>
      </c>
      <c r="F110" s="325"/>
      <c r="G110" s="325"/>
      <c r="H110" s="325"/>
      <c r="I110" s="325"/>
      <c r="J110" s="325"/>
      <c r="K110" s="325"/>
      <c r="L110" s="325"/>
      <c r="M110" s="356">
        <v>73582</v>
      </c>
      <c r="N110" s="356"/>
    </row>
    <row r="111" spans="1:14" x14ac:dyDescent="0.2">
      <c r="A111" s="350" t="s">
        <v>1323</v>
      </c>
      <c r="B111" s="350"/>
      <c r="C111" s="350"/>
      <c r="D111" s="350"/>
      <c r="E111" s="325" t="s">
        <v>1379</v>
      </c>
      <c r="F111" s="325"/>
      <c r="G111" s="325"/>
      <c r="H111" s="325"/>
      <c r="I111" s="325"/>
      <c r="J111" s="325"/>
      <c r="K111" s="325"/>
      <c r="L111" s="325"/>
      <c r="M111" s="356">
        <v>64253</v>
      </c>
      <c r="N111" s="356"/>
    </row>
    <row r="112" spans="1:14" x14ac:dyDescent="0.2">
      <c r="A112" s="350" t="s">
        <v>1324</v>
      </c>
      <c r="B112" s="350"/>
      <c r="C112" s="350"/>
      <c r="D112" s="350"/>
      <c r="E112" s="325" t="s">
        <v>1380</v>
      </c>
      <c r="F112" s="325"/>
      <c r="G112" s="325"/>
      <c r="H112" s="325"/>
      <c r="I112" s="325"/>
      <c r="J112" s="325"/>
      <c r="K112" s="325"/>
      <c r="L112" s="325"/>
      <c r="M112" s="356">
        <v>1069144</v>
      </c>
      <c r="N112" s="356"/>
    </row>
    <row r="113" spans="1:14" x14ac:dyDescent="0.2">
      <c r="A113" s="350" t="s">
        <v>1325</v>
      </c>
      <c r="B113" s="350"/>
      <c r="C113" s="350"/>
      <c r="D113" s="350"/>
      <c r="E113" s="325" t="s">
        <v>1381</v>
      </c>
      <c r="F113" s="325"/>
      <c r="G113" s="325"/>
      <c r="H113" s="325"/>
      <c r="I113" s="325"/>
      <c r="J113" s="325"/>
      <c r="K113" s="325"/>
      <c r="L113" s="325"/>
      <c r="M113" s="356">
        <v>23290</v>
      </c>
      <c r="N113" s="356"/>
    </row>
    <row r="114" spans="1:14" x14ac:dyDescent="0.2">
      <c r="A114" s="350" t="s">
        <v>1326</v>
      </c>
      <c r="B114" s="350"/>
      <c r="C114" s="350"/>
      <c r="D114" s="350"/>
      <c r="E114" s="325" t="s">
        <v>1382</v>
      </c>
      <c r="F114" s="325"/>
      <c r="G114" s="325"/>
      <c r="H114" s="325"/>
      <c r="I114" s="325"/>
      <c r="J114" s="325"/>
      <c r="K114" s="325"/>
      <c r="L114" s="325"/>
      <c r="M114" s="356">
        <v>120564</v>
      </c>
      <c r="N114" s="356"/>
    </row>
    <row r="115" spans="1:14" x14ac:dyDescent="0.2">
      <c r="A115" s="350" t="s">
        <v>1327</v>
      </c>
      <c r="B115" s="350"/>
      <c r="C115" s="350"/>
      <c r="D115" s="350"/>
      <c r="E115" s="325" t="s">
        <v>1383</v>
      </c>
      <c r="F115" s="325"/>
      <c r="G115" s="325"/>
      <c r="H115" s="325"/>
      <c r="I115" s="325"/>
      <c r="J115" s="325"/>
      <c r="K115" s="325"/>
      <c r="L115" s="325"/>
      <c r="M115" s="356">
        <v>39145</v>
      </c>
      <c r="N115" s="356"/>
    </row>
    <row r="116" spans="1:14" x14ac:dyDescent="0.2">
      <c r="A116" s="350" t="s">
        <v>1328</v>
      </c>
      <c r="B116" s="350"/>
      <c r="C116" s="350"/>
      <c r="D116" s="350"/>
      <c r="E116" s="325" t="s">
        <v>1384</v>
      </c>
      <c r="F116" s="325"/>
      <c r="G116" s="325"/>
      <c r="H116" s="325"/>
      <c r="I116" s="325"/>
      <c r="J116" s="325"/>
      <c r="K116" s="325"/>
      <c r="L116" s="325"/>
      <c r="M116" s="356">
        <v>142654</v>
      </c>
      <c r="N116" s="356"/>
    </row>
    <row r="117" spans="1:14" x14ac:dyDescent="0.2">
      <c r="A117" s="350" t="s">
        <v>1329</v>
      </c>
      <c r="B117" s="350"/>
      <c r="C117" s="350"/>
      <c r="D117" s="350"/>
      <c r="E117" s="325" t="s">
        <v>1385</v>
      </c>
      <c r="F117" s="325"/>
      <c r="G117" s="325"/>
      <c r="H117" s="325"/>
      <c r="I117" s="325"/>
      <c r="J117" s="325"/>
      <c r="K117" s="325"/>
      <c r="L117" s="325"/>
      <c r="M117" s="356">
        <v>525717</v>
      </c>
      <c r="N117" s="356"/>
    </row>
    <row r="118" spans="1:14" x14ac:dyDescent="0.2">
      <c r="A118" s="350" t="s">
        <v>1330</v>
      </c>
      <c r="B118" s="350"/>
      <c r="C118" s="350"/>
      <c r="D118" s="350"/>
      <c r="E118" s="325" t="s">
        <v>1386</v>
      </c>
      <c r="F118" s="325"/>
      <c r="G118" s="325"/>
      <c r="H118" s="325"/>
      <c r="I118" s="325"/>
      <c r="J118" s="325"/>
      <c r="K118" s="325"/>
      <c r="L118" s="325"/>
      <c r="M118" s="356">
        <v>34923</v>
      </c>
      <c r="N118" s="356"/>
    </row>
    <row r="119" spans="1:14" x14ac:dyDescent="0.2">
      <c r="A119" s="350" t="s">
        <v>1331</v>
      </c>
      <c r="B119" s="350"/>
      <c r="C119" s="350"/>
      <c r="D119" s="350"/>
      <c r="E119" s="325" t="s">
        <v>1387</v>
      </c>
      <c r="F119" s="325"/>
      <c r="G119" s="325"/>
      <c r="H119" s="325"/>
      <c r="I119" s="325"/>
      <c r="J119" s="325"/>
      <c r="K119" s="325"/>
      <c r="L119" s="325"/>
      <c r="M119" s="356">
        <v>274619</v>
      </c>
      <c r="N119" s="356"/>
    </row>
    <row r="120" spans="1:14" x14ac:dyDescent="0.2">
      <c r="A120" s="350" t="s">
        <v>1376</v>
      </c>
      <c r="B120" s="350"/>
      <c r="C120" s="350"/>
      <c r="D120" s="350"/>
      <c r="E120" s="325" t="s">
        <v>1388</v>
      </c>
      <c r="F120" s="325"/>
      <c r="G120" s="325"/>
      <c r="H120" s="325"/>
      <c r="I120" s="325"/>
      <c r="J120" s="325"/>
      <c r="K120" s="325"/>
      <c r="L120" s="325"/>
      <c r="M120" s="356">
        <v>43825</v>
      </c>
      <c r="N120" s="356"/>
    </row>
    <row r="121" spans="1:14" x14ac:dyDescent="0.2">
      <c r="A121" s="350" t="s">
        <v>1332</v>
      </c>
      <c r="B121" s="350"/>
      <c r="C121" s="350"/>
      <c r="D121" s="350"/>
      <c r="E121" s="325" t="s">
        <v>1389</v>
      </c>
      <c r="F121" s="325"/>
      <c r="G121" s="325"/>
      <c r="H121" s="325"/>
      <c r="I121" s="325"/>
      <c r="J121" s="325"/>
      <c r="K121" s="325"/>
      <c r="L121" s="325"/>
      <c r="M121" s="356">
        <v>178102</v>
      </c>
      <c r="N121" s="356"/>
    </row>
    <row r="122" spans="1:14" x14ac:dyDescent="0.2">
      <c r="A122" s="350" t="s">
        <v>1333</v>
      </c>
      <c r="B122" s="350"/>
      <c r="C122" s="350"/>
      <c r="D122" s="350"/>
      <c r="E122" s="325" t="s">
        <v>1390</v>
      </c>
      <c r="F122" s="325"/>
      <c r="G122" s="325"/>
      <c r="H122" s="325"/>
      <c r="I122" s="325"/>
      <c r="J122" s="325"/>
      <c r="K122" s="325"/>
      <c r="L122" s="325"/>
      <c r="M122" s="356">
        <v>2196391</v>
      </c>
      <c r="N122" s="356"/>
    </row>
    <row r="123" spans="1:14" x14ac:dyDescent="0.2">
      <c r="A123" s="350" t="s">
        <v>1335</v>
      </c>
      <c r="B123" s="350"/>
      <c r="C123" s="350"/>
      <c r="D123" s="350"/>
      <c r="E123" s="325" t="s">
        <v>1353</v>
      </c>
      <c r="F123" s="325"/>
      <c r="G123" s="325"/>
      <c r="H123" s="325"/>
      <c r="I123" s="325"/>
      <c r="J123" s="325"/>
      <c r="K123" s="325"/>
      <c r="L123" s="325"/>
      <c r="M123" s="356">
        <v>126221</v>
      </c>
      <c r="N123" s="356"/>
    </row>
    <row r="124" spans="1:14" x14ac:dyDescent="0.2">
      <c r="A124" s="350" t="s">
        <v>1336</v>
      </c>
      <c r="B124" s="350"/>
      <c r="C124" s="350"/>
      <c r="D124" s="350"/>
      <c r="E124" s="325" t="s">
        <v>1391</v>
      </c>
      <c r="F124" s="325"/>
      <c r="G124" s="325"/>
      <c r="H124" s="325"/>
      <c r="I124" s="325"/>
      <c r="J124" s="325"/>
      <c r="K124" s="325"/>
      <c r="L124" s="325"/>
      <c r="M124" s="356">
        <v>747848</v>
      </c>
      <c r="N124" s="356"/>
    </row>
    <row r="125" spans="1:14" x14ac:dyDescent="0.2">
      <c r="A125" s="350" t="s">
        <v>1337</v>
      </c>
      <c r="B125" s="350"/>
      <c r="C125" s="350"/>
      <c r="D125" s="350"/>
      <c r="E125" s="325" t="s">
        <v>1392</v>
      </c>
      <c r="F125" s="325"/>
      <c r="G125" s="325"/>
      <c r="H125" s="325"/>
      <c r="I125" s="325"/>
      <c r="J125" s="325"/>
      <c r="K125" s="325"/>
      <c r="L125" s="325"/>
      <c r="M125" s="356">
        <v>166140</v>
      </c>
      <c r="N125" s="356"/>
    </row>
    <row r="126" spans="1:14" x14ac:dyDescent="0.2">
      <c r="A126" s="350" t="s">
        <v>1338</v>
      </c>
      <c r="B126" s="350"/>
      <c r="C126" s="350"/>
      <c r="D126" s="350"/>
      <c r="E126" s="325" t="s">
        <v>1393</v>
      </c>
      <c r="F126" s="325"/>
      <c r="G126" s="325"/>
      <c r="H126" s="325"/>
      <c r="I126" s="325"/>
      <c r="J126" s="325"/>
      <c r="K126" s="325"/>
      <c r="L126" s="325"/>
      <c r="M126" s="356">
        <v>166134</v>
      </c>
      <c r="N126" s="356"/>
    </row>
    <row r="127" spans="1:14" x14ac:dyDescent="0.2">
      <c r="A127" s="350" t="s">
        <v>1339</v>
      </c>
      <c r="B127" s="350"/>
      <c r="C127" s="350"/>
      <c r="D127" s="350"/>
      <c r="E127" s="325" t="s">
        <v>1394</v>
      </c>
      <c r="F127" s="325"/>
      <c r="G127" s="325"/>
      <c r="H127" s="325"/>
      <c r="I127" s="325"/>
      <c r="J127" s="325"/>
      <c r="K127" s="325"/>
      <c r="L127" s="325"/>
      <c r="M127" s="356">
        <v>816849</v>
      </c>
      <c r="N127" s="356"/>
    </row>
    <row r="128" spans="1:14" x14ac:dyDescent="0.2">
      <c r="A128" s="350" t="s">
        <v>1340</v>
      </c>
      <c r="B128" s="350"/>
      <c r="C128" s="350"/>
      <c r="D128" s="350"/>
      <c r="E128" s="325" t="s">
        <v>1395</v>
      </c>
      <c r="F128" s="325"/>
      <c r="G128" s="325"/>
      <c r="H128" s="325"/>
      <c r="I128" s="325"/>
      <c r="J128" s="325"/>
      <c r="K128" s="325"/>
      <c r="L128" s="325"/>
      <c r="M128" s="356">
        <v>243101</v>
      </c>
      <c r="N128" s="356"/>
    </row>
    <row r="129" spans="1:14" x14ac:dyDescent="0.2">
      <c r="A129" s="350" t="s">
        <v>1341</v>
      </c>
      <c r="B129" s="350"/>
      <c r="C129" s="350"/>
      <c r="D129" s="350"/>
      <c r="E129" s="325" t="s">
        <v>1395</v>
      </c>
      <c r="F129" s="325"/>
      <c r="G129" s="325"/>
      <c r="H129" s="325"/>
      <c r="I129" s="325"/>
      <c r="J129" s="325"/>
      <c r="K129" s="325"/>
      <c r="L129" s="325"/>
      <c r="M129" s="356">
        <v>145541</v>
      </c>
      <c r="N129" s="356"/>
    </row>
    <row r="130" spans="1:14" x14ac:dyDescent="0.2">
      <c r="A130" s="350" t="s">
        <v>1342</v>
      </c>
      <c r="B130" s="350"/>
      <c r="C130" s="350"/>
      <c r="D130" s="350"/>
      <c r="E130" s="325" t="s">
        <v>1396</v>
      </c>
      <c r="F130" s="325"/>
      <c r="G130" s="325"/>
      <c r="H130" s="325"/>
      <c r="I130" s="325"/>
      <c r="J130" s="325"/>
      <c r="K130" s="325"/>
      <c r="L130" s="325"/>
      <c r="M130" s="356">
        <v>11712</v>
      </c>
      <c r="N130" s="356"/>
    </row>
    <row r="131" spans="1:14" x14ac:dyDescent="0.2">
      <c r="A131" s="350" t="s">
        <v>1343</v>
      </c>
      <c r="B131" s="350"/>
      <c r="C131" s="350"/>
      <c r="D131" s="350"/>
      <c r="E131" s="325" t="s">
        <v>1397</v>
      </c>
      <c r="F131" s="325"/>
      <c r="G131" s="325"/>
      <c r="H131" s="325"/>
      <c r="I131" s="325"/>
      <c r="J131" s="325"/>
      <c r="K131" s="325"/>
      <c r="L131" s="325"/>
      <c r="M131" s="356">
        <v>139986</v>
      </c>
      <c r="N131" s="356"/>
    </row>
    <row r="132" spans="1:14" x14ac:dyDescent="0.2">
      <c r="A132" s="350" t="s">
        <v>1344</v>
      </c>
      <c r="B132" s="350"/>
      <c r="C132" s="350"/>
      <c r="D132" s="350"/>
      <c r="E132" s="325" t="s">
        <v>1398</v>
      </c>
      <c r="F132" s="325"/>
      <c r="G132" s="325"/>
      <c r="H132" s="325"/>
      <c r="I132" s="325"/>
      <c r="J132" s="325"/>
      <c r="K132" s="325"/>
      <c r="L132" s="325"/>
      <c r="M132" s="356">
        <v>166050</v>
      </c>
      <c r="N132" s="356"/>
    </row>
    <row r="133" spans="1:14" x14ac:dyDescent="0.2">
      <c r="A133" s="351" t="s">
        <v>1345</v>
      </c>
      <c r="B133" s="351"/>
      <c r="C133" s="351"/>
      <c r="D133" s="351"/>
      <c r="E133" s="327" t="s">
        <v>1399</v>
      </c>
      <c r="F133" s="327"/>
      <c r="G133" s="327"/>
      <c r="H133" s="327"/>
      <c r="I133" s="327"/>
      <c r="J133" s="327"/>
      <c r="K133" s="327"/>
      <c r="L133" s="327"/>
      <c r="M133" s="359">
        <v>55199</v>
      </c>
      <c r="N133" s="359"/>
    </row>
    <row r="134" spans="1:14" ht="16" x14ac:dyDescent="0.2">
      <c r="E134" s="360" t="s">
        <v>1400</v>
      </c>
      <c r="F134" s="360"/>
      <c r="G134" s="360"/>
      <c r="H134" s="360"/>
      <c r="I134" s="360"/>
      <c r="J134" s="360"/>
      <c r="K134" s="360"/>
      <c r="L134" s="360"/>
      <c r="M134" s="362">
        <f>SUM(M108:N133)</f>
        <v>7597403</v>
      </c>
      <c r="N134" s="363"/>
    </row>
    <row r="141" spans="1:14" ht="16" x14ac:dyDescent="0.2">
      <c r="A141" s="346" t="s">
        <v>1302</v>
      </c>
      <c r="B141" s="346"/>
    </row>
    <row r="142" spans="1:14" ht="16" x14ac:dyDescent="0.2">
      <c r="A142" s="354" t="s">
        <v>708</v>
      </c>
      <c r="B142" s="354"/>
      <c r="C142" s="103"/>
      <c r="D142" s="103"/>
      <c r="E142" s="352" t="s">
        <v>1303</v>
      </c>
      <c r="F142" s="352"/>
      <c r="G142" s="352"/>
      <c r="H142" s="352"/>
      <c r="I142" s="352"/>
      <c r="J142" s="352"/>
      <c r="K142" s="352"/>
      <c r="L142" s="352"/>
      <c r="M142" s="352" t="s">
        <v>1346</v>
      </c>
      <c r="N142" s="352"/>
    </row>
    <row r="143" spans="1:14" x14ac:dyDescent="0.2">
      <c r="A143" s="366" t="s">
        <v>1401</v>
      </c>
      <c r="B143" s="366"/>
      <c r="C143" s="366"/>
      <c r="D143" s="366"/>
      <c r="E143" s="353" t="s">
        <v>1423</v>
      </c>
      <c r="F143" s="353"/>
      <c r="G143" s="353"/>
      <c r="H143" s="353"/>
      <c r="I143" s="353"/>
      <c r="J143" s="353"/>
      <c r="K143" s="353"/>
      <c r="L143" s="353"/>
      <c r="M143" s="357">
        <v>338645</v>
      </c>
      <c r="N143" s="357"/>
    </row>
    <row r="144" spans="1:14" x14ac:dyDescent="0.2">
      <c r="A144" s="367" t="s">
        <v>1362</v>
      </c>
      <c r="B144" s="367"/>
      <c r="C144" s="367"/>
      <c r="D144" s="367"/>
      <c r="E144" s="325" t="s">
        <v>1424</v>
      </c>
      <c r="F144" s="325"/>
      <c r="G144" s="325"/>
      <c r="H144" s="325"/>
      <c r="I144" s="325"/>
      <c r="J144" s="325"/>
      <c r="K144" s="325"/>
      <c r="L144" s="325"/>
      <c r="M144" s="356">
        <v>27019</v>
      </c>
      <c r="N144" s="356"/>
    </row>
    <row r="145" spans="1:14" x14ac:dyDescent="0.2">
      <c r="A145" s="367" t="s">
        <v>1402</v>
      </c>
      <c r="B145" s="367"/>
      <c r="C145" s="367"/>
      <c r="D145" s="367"/>
      <c r="E145" s="325" t="s">
        <v>1425</v>
      </c>
      <c r="F145" s="325"/>
      <c r="G145" s="325"/>
      <c r="H145" s="325"/>
      <c r="I145" s="325"/>
      <c r="J145" s="325"/>
      <c r="K145" s="325"/>
      <c r="L145" s="325"/>
      <c r="M145" s="356">
        <v>611274</v>
      </c>
      <c r="N145" s="356"/>
    </row>
    <row r="146" spans="1:14" x14ac:dyDescent="0.2">
      <c r="A146" s="367" t="s">
        <v>1403</v>
      </c>
      <c r="B146" s="367"/>
      <c r="C146" s="367"/>
      <c r="D146" s="367"/>
      <c r="E146" s="325" t="s">
        <v>1426</v>
      </c>
      <c r="F146" s="325"/>
      <c r="G146" s="325"/>
      <c r="H146" s="325"/>
      <c r="I146" s="325"/>
      <c r="J146" s="325"/>
      <c r="K146" s="325"/>
      <c r="L146" s="325"/>
      <c r="M146" s="356">
        <v>117002</v>
      </c>
      <c r="N146" s="356"/>
    </row>
    <row r="147" spans="1:14" x14ac:dyDescent="0.2">
      <c r="A147" s="367" t="s">
        <v>1404</v>
      </c>
      <c r="B147" s="367"/>
      <c r="C147" s="367"/>
      <c r="D147" s="367"/>
      <c r="E147" s="325" t="s">
        <v>1427</v>
      </c>
      <c r="F147" s="325"/>
      <c r="G147" s="325"/>
      <c r="H147" s="325"/>
      <c r="I147" s="325"/>
      <c r="J147" s="325"/>
      <c r="K147" s="325"/>
      <c r="L147" s="325"/>
      <c r="M147" s="356">
        <v>427590</v>
      </c>
      <c r="N147" s="356"/>
    </row>
    <row r="148" spans="1:14" x14ac:dyDescent="0.2">
      <c r="A148" s="367" t="s">
        <v>1405</v>
      </c>
      <c r="B148" s="367"/>
      <c r="C148" s="367"/>
      <c r="D148" s="367"/>
      <c r="E148" s="325" t="s">
        <v>1428</v>
      </c>
      <c r="F148" s="325"/>
      <c r="G148" s="325"/>
      <c r="H148" s="325"/>
      <c r="I148" s="325"/>
      <c r="J148" s="325"/>
      <c r="K148" s="325"/>
      <c r="L148" s="325"/>
      <c r="M148" s="356">
        <v>19435</v>
      </c>
      <c r="N148" s="356"/>
    </row>
    <row r="149" spans="1:14" x14ac:dyDescent="0.2">
      <c r="A149" s="367" t="s">
        <v>1406</v>
      </c>
      <c r="B149" s="367"/>
      <c r="C149" s="367"/>
      <c r="D149" s="367"/>
      <c r="E149" s="325" t="s">
        <v>1429</v>
      </c>
      <c r="F149" s="325"/>
      <c r="G149" s="325"/>
      <c r="H149" s="325"/>
      <c r="I149" s="325"/>
      <c r="J149" s="325"/>
      <c r="K149" s="325"/>
      <c r="L149" s="325"/>
      <c r="M149" s="356">
        <v>8522</v>
      </c>
      <c r="N149" s="356"/>
    </row>
    <row r="150" spans="1:14" x14ac:dyDescent="0.2">
      <c r="A150" s="367" t="s">
        <v>1407</v>
      </c>
      <c r="B150" s="367"/>
      <c r="C150" s="367"/>
      <c r="D150" s="367"/>
      <c r="E150" s="325" t="s">
        <v>1430</v>
      </c>
      <c r="F150" s="325"/>
      <c r="G150" s="325"/>
      <c r="H150" s="325"/>
      <c r="I150" s="325"/>
      <c r="J150" s="325"/>
      <c r="K150" s="325"/>
      <c r="L150" s="325"/>
      <c r="M150" s="356">
        <v>269223</v>
      </c>
      <c r="N150" s="356"/>
    </row>
    <row r="151" spans="1:14" x14ac:dyDescent="0.2">
      <c r="A151" s="367" t="s">
        <v>1408</v>
      </c>
      <c r="B151" s="367"/>
      <c r="C151" s="367"/>
      <c r="D151" s="367"/>
      <c r="E151" s="325" t="s">
        <v>1431</v>
      </c>
      <c r="F151" s="325"/>
      <c r="G151" s="325"/>
      <c r="H151" s="325"/>
      <c r="I151" s="325"/>
      <c r="J151" s="325"/>
      <c r="K151" s="325"/>
      <c r="L151" s="325"/>
      <c r="M151" s="356">
        <v>285200</v>
      </c>
      <c r="N151" s="356"/>
    </row>
    <row r="152" spans="1:14" x14ac:dyDescent="0.2">
      <c r="A152" s="367" t="s">
        <v>1409</v>
      </c>
      <c r="B152" s="367"/>
      <c r="C152" s="367"/>
      <c r="D152" s="367"/>
      <c r="E152" s="325" t="s">
        <v>1432</v>
      </c>
      <c r="F152" s="325"/>
      <c r="G152" s="325"/>
      <c r="H152" s="325"/>
      <c r="I152" s="325"/>
      <c r="J152" s="325"/>
      <c r="K152" s="325"/>
      <c r="L152" s="325"/>
      <c r="M152" s="356">
        <v>79971</v>
      </c>
      <c r="N152" s="356"/>
    </row>
    <row r="153" spans="1:14" x14ac:dyDescent="0.2">
      <c r="A153" s="367" t="s">
        <v>1410</v>
      </c>
      <c r="B153" s="367"/>
      <c r="C153" s="367"/>
      <c r="D153" s="367"/>
      <c r="E153" s="325" t="s">
        <v>1433</v>
      </c>
      <c r="F153" s="325"/>
      <c r="G153" s="325"/>
      <c r="H153" s="325"/>
      <c r="I153" s="325"/>
      <c r="J153" s="325"/>
      <c r="K153" s="325"/>
      <c r="L153" s="325"/>
      <c r="M153" s="356">
        <v>497134</v>
      </c>
      <c r="N153" s="356"/>
    </row>
    <row r="154" spans="1:14" x14ac:dyDescent="0.2">
      <c r="A154" s="367" t="s">
        <v>1411</v>
      </c>
      <c r="B154" s="367"/>
      <c r="C154" s="367"/>
      <c r="D154" s="367"/>
      <c r="E154" s="325" t="s">
        <v>1427</v>
      </c>
      <c r="F154" s="325"/>
      <c r="G154" s="325"/>
      <c r="H154" s="325"/>
      <c r="I154" s="325"/>
      <c r="J154" s="325"/>
      <c r="K154" s="325"/>
      <c r="L154" s="325"/>
      <c r="M154" s="356">
        <v>783920</v>
      </c>
      <c r="N154" s="356"/>
    </row>
    <row r="155" spans="1:14" x14ac:dyDescent="0.2">
      <c r="A155" s="367" t="s">
        <v>1412</v>
      </c>
      <c r="B155" s="367"/>
      <c r="C155" s="367"/>
      <c r="D155" s="367"/>
      <c r="E155" s="325" t="s">
        <v>1425</v>
      </c>
      <c r="F155" s="325"/>
      <c r="G155" s="325"/>
      <c r="H155" s="325"/>
      <c r="I155" s="325"/>
      <c r="J155" s="325"/>
      <c r="K155" s="325"/>
      <c r="L155" s="325"/>
      <c r="M155" s="356">
        <v>484627</v>
      </c>
      <c r="N155" s="356"/>
    </row>
    <row r="156" spans="1:14" x14ac:dyDescent="0.2">
      <c r="A156" s="367" t="s">
        <v>1413</v>
      </c>
      <c r="B156" s="367"/>
      <c r="C156" s="367"/>
      <c r="D156" s="367"/>
      <c r="E156" s="325" t="s">
        <v>1434</v>
      </c>
      <c r="F156" s="325"/>
      <c r="G156" s="325"/>
      <c r="H156" s="325"/>
      <c r="I156" s="325"/>
      <c r="J156" s="325"/>
      <c r="K156" s="325"/>
      <c r="L156" s="325"/>
      <c r="M156" s="356">
        <v>539388</v>
      </c>
      <c r="N156" s="356"/>
    </row>
    <row r="157" spans="1:14" x14ac:dyDescent="0.2">
      <c r="A157" s="367" t="s">
        <v>1414</v>
      </c>
      <c r="B157" s="367"/>
      <c r="C157" s="367"/>
      <c r="D157" s="367"/>
      <c r="E157" s="325" t="s">
        <v>1434</v>
      </c>
      <c r="F157" s="325"/>
      <c r="G157" s="325"/>
      <c r="H157" s="325"/>
      <c r="I157" s="325"/>
      <c r="J157" s="325"/>
      <c r="K157" s="325"/>
      <c r="L157" s="325"/>
      <c r="M157" s="356">
        <v>747317</v>
      </c>
      <c r="N157" s="356"/>
    </row>
    <row r="158" spans="1:14" x14ac:dyDescent="0.2">
      <c r="A158" s="367" t="s">
        <v>1415</v>
      </c>
      <c r="B158" s="367"/>
      <c r="C158" s="367"/>
      <c r="D158" s="367"/>
      <c r="E158" s="325" t="s">
        <v>1435</v>
      </c>
      <c r="F158" s="325"/>
      <c r="G158" s="325"/>
      <c r="H158" s="325"/>
      <c r="I158" s="325"/>
      <c r="J158" s="325"/>
      <c r="K158" s="325"/>
      <c r="L158" s="325"/>
      <c r="M158" s="356">
        <v>164247</v>
      </c>
      <c r="N158" s="356"/>
    </row>
    <row r="159" spans="1:14" x14ac:dyDescent="0.2">
      <c r="A159" s="367" t="s">
        <v>1416</v>
      </c>
      <c r="B159" s="367"/>
      <c r="C159" s="367"/>
      <c r="D159" s="367"/>
      <c r="E159" s="325" t="s">
        <v>1436</v>
      </c>
      <c r="F159" s="325"/>
      <c r="G159" s="325"/>
      <c r="H159" s="325"/>
      <c r="I159" s="325"/>
      <c r="J159" s="325"/>
      <c r="K159" s="325"/>
      <c r="L159" s="325"/>
      <c r="M159" s="356">
        <v>637608</v>
      </c>
      <c r="N159" s="356"/>
    </row>
    <row r="160" spans="1:14" x14ac:dyDescent="0.2">
      <c r="A160" s="367" t="s">
        <v>1417</v>
      </c>
      <c r="B160" s="367"/>
      <c r="C160" s="367"/>
      <c r="D160" s="367"/>
      <c r="E160" s="325" t="s">
        <v>1427</v>
      </c>
      <c r="F160" s="325"/>
      <c r="G160" s="325"/>
      <c r="H160" s="325"/>
      <c r="I160" s="325"/>
      <c r="J160" s="325"/>
      <c r="K160" s="325"/>
      <c r="L160" s="325"/>
      <c r="M160" s="356">
        <v>272203</v>
      </c>
      <c r="N160" s="356"/>
    </row>
    <row r="161" spans="1:14" x14ac:dyDescent="0.2">
      <c r="A161" s="367" t="s">
        <v>1418</v>
      </c>
      <c r="B161" s="367"/>
      <c r="C161" s="367"/>
      <c r="D161" s="367"/>
      <c r="E161" s="325" t="s">
        <v>1437</v>
      </c>
      <c r="F161" s="325"/>
      <c r="G161" s="325"/>
      <c r="H161" s="325"/>
      <c r="I161" s="325"/>
      <c r="J161" s="325"/>
      <c r="K161" s="325"/>
      <c r="L161" s="325"/>
      <c r="M161" s="356">
        <v>55963</v>
      </c>
      <c r="N161" s="356"/>
    </row>
    <row r="162" spans="1:14" x14ac:dyDescent="0.2">
      <c r="A162" s="367" t="s">
        <v>1419</v>
      </c>
      <c r="B162" s="367"/>
      <c r="C162" s="367"/>
      <c r="D162" s="367"/>
      <c r="E162" s="325" t="s">
        <v>1438</v>
      </c>
      <c r="F162" s="325"/>
      <c r="G162" s="325"/>
      <c r="H162" s="325"/>
      <c r="I162" s="325"/>
      <c r="J162" s="325"/>
      <c r="K162" s="325"/>
      <c r="L162" s="325"/>
      <c r="M162" s="356">
        <v>92398</v>
      </c>
      <c r="N162" s="356"/>
    </row>
    <row r="163" spans="1:14" x14ac:dyDescent="0.2">
      <c r="A163" s="367" t="s">
        <v>1420</v>
      </c>
      <c r="B163" s="367"/>
      <c r="C163" s="367"/>
      <c r="D163" s="367"/>
      <c r="E163" s="325" t="s">
        <v>1439</v>
      </c>
      <c r="F163" s="325"/>
      <c r="G163" s="325"/>
      <c r="H163" s="325"/>
      <c r="I163" s="325"/>
      <c r="J163" s="325"/>
      <c r="K163" s="325"/>
      <c r="L163" s="325"/>
      <c r="M163" s="356">
        <v>566230</v>
      </c>
      <c r="N163" s="356"/>
    </row>
    <row r="164" spans="1:14" x14ac:dyDescent="0.2">
      <c r="A164" s="367" t="s">
        <v>1421</v>
      </c>
      <c r="B164" s="367"/>
      <c r="C164" s="367"/>
      <c r="D164" s="367"/>
      <c r="E164" s="325" t="s">
        <v>1440</v>
      </c>
      <c r="F164" s="325"/>
      <c r="G164" s="325"/>
      <c r="H164" s="325"/>
      <c r="I164" s="325"/>
      <c r="J164" s="325"/>
      <c r="K164" s="325"/>
      <c r="L164" s="325"/>
      <c r="M164" s="369">
        <v>21546</v>
      </c>
      <c r="N164" s="369"/>
    </row>
    <row r="165" spans="1:14" x14ac:dyDescent="0.2">
      <c r="A165" s="367" t="s">
        <v>1422</v>
      </c>
      <c r="B165" s="367"/>
      <c r="C165" s="367"/>
      <c r="D165" s="367"/>
      <c r="E165" s="325" t="s">
        <v>1441</v>
      </c>
      <c r="F165" s="325"/>
      <c r="G165" s="325"/>
      <c r="H165" s="325"/>
      <c r="I165" s="325"/>
      <c r="J165" s="325"/>
      <c r="K165" s="325"/>
      <c r="L165" s="325"/>
      <c r="M165" s="356">
        <v>13234</v>
      </c>
      <c r="N165" s="356"/>
    </row>
    <row r="166" spans="1:14" x14ac:dyDescent="0.2">
      <c r="A166" s="351" t="s">
        <v>1364</v>
      </c>
      <c r="B166" s="351"/>
      <c r="C166" s="351"/>
      <c r="D166" s="351"/>
      <c r="E166" s="327" t="s">
        <v>1442</v>
      </c>
      <c r="F166" s="327"/>
      <c r="G166" s="327"/>
      <c r="H166" s="327"/>
      <c r="I166" s="327"/>
      <c r="J166" s="327"/>
      <c r="K166" s="327"/>
      <c r="L166" s="327"/>
      <c r="M166" s="359">
        <v>52007</v>
      </c>
      <c r="N166" s="359"/>
    </row>
    <row r="167" spans="1:14" ht="16" x14ac:dyDescent="0.2">
      <c r="E167" s="360" t="s">
        <v>1443</v>
      </c>
      <c r="F167" s="360"/>
      <c r="G167" s="360"/>
      <c r="H167" s="360"/>
      <c r="I167" s="360"/>
      <c r="J167" s="360"/>
      <c r="K167" s="360"/>
      <c r="L167" s="360"/>
      <c r="M167" s="362">
        <f>SUM(M143:N166)</f>
        <v>7111703</v>
      </c>
      <c r="N167" s="363"/>
    </row>
    <row r="171" spans="1:14" ht="21" x14ac:dyDescent="0.25">
      <c r="E171" s="343" t="s">
        <v>1444</v>
      </c>
      <c r="F171" s="343"/>
      <c r="G171" s="343"/>
      <c r="H171" s="343"/>
      <c r="I171" s="343"/>
      <c r="J171" s="343"/>
      <c r="K171" s="343"/>
      <c r="L171" s="343"/>
      <c r="M171" s="368">
        <f>M35+M63+M99+M134+M167</f>
        <v>26669105</v>
      </c>
      <c r="N171" s="343"/>
    </row>
  </sheetData>
  <mergeCells count="436">
    <mergeCell ref="E171:L171"/>
    <mergeCell ref="M171:N171"/>
    <mergeCell ref="M163:N163"/>
    <mergeCell ref="M164:N164"/>
    <mergeCell ref="M165:N165"/>
    <mergeCell ref="M166:N166"/>
    <mergeCell ref="M167:N167"/>
    <mergeCell ref="E167:L167"/>
    <mergeCell ref="M157:N157"/>
    <mergeCell ref="M158:N158"/>
    <mergeCell ref="M159:N159"/>
    <mergeCell ref="M160:N160"/>
    <mergeCell ref="M161:N161"/>
    <mergeCell ref="M162:N162"/>
    <mergeCell ref="E162:L162"/>
    <mergeCell ref="E163:L163"/>
    <mergeCell ref="E164:L164"/>
    <mergeCell ref="E165:L165"/>
    <mergeCell ref="M151:N151"/>
    <mergeCell ref="M152:N152"/>
    <mergeCell ref="M153:N153"/>
    <mergeCell ref="M154:N154"/>
    <mergeCell ref="M155:N155"/>
    <mergeCell ref="M156:N156"/>
    <mergeCell ref="M145:N145"/>
    <mergeCell ref="M146:N146"/>
    <mergeCell ref="M147:N147"/>
    <mergeCell ref="M148:N148"/>
    <mergeCell ref="M149:N149"/>
    <mergeCell ref="M150:N150"/>
    <mergeCell ref="A166:D166"/>
    <mergeCell ref="E166:L166"/>
    <mergeCell ref="E156:L156"/>
    <mergeCell ref="E157:L157"/>
    <mergeCell ref="E158:L158"/>
    <mergeCell ref="E159:L159"/>
    <mergeCell ref="E160:L160"/>
    <mergeCell ref="E161:L161"/>
    <mergeCell ref="E150:L150"/>
    <mergeCell ref="E151:L151"/>
    <mergeCell ref="E152:L152"/>
    <mergeCell ref="E153:L153"/>
    <mergeCell ref="E154:L154"/>
    <mergeCell ref="E155:L155"/>
    <mergeCell ref="A163:D163"/>
    <mergeCell ref="A164:D164"/>
    <mergeCell ref="A165:D165"/>
    <mergeCell ref="A159:D159"/>
    <mergeCell ref="A160:D160"/>
    <mergeCell ref="A161:D161"/>
    <mergeCell ref="A162:D162"/>
    <mergeCell ref="E145:L145"/>
    <mergeCell ref="E146:L146"/>
    <mergeCell ref="E147:L147"/>
    <mergeCell ref="E148:L148"/>
    <mergeCell ref="E149:L149"/>
    <mergeCell ref="A157:D157"/>
    <mergeCell ref="A158:D158"/>
    <mergeCell ref="A151:D151"/>
    <mergeCell ref="A152:D152"/>
    <mergeCell ref="A153:D153"/>
    <mergeCell ref="A154:D154"/>
    <mergeCell ref="A155:D155"/>
    <mergeCell ref="A156:D156"/>
    <mergeCell ref="A145:D145"/>
    <mergeCell ref="A146:D146"/>
    <mergeCell ref="A147:D147"/>
    <mergeCell ref="A148:D148"/>
    <mergeCell ref="A149:D149"/>
    <mergeCell ref="A150:D150"/>
    <mergeCell ref="A141:B141"/>
    <mergeCell ref="A142:B142"/>
    <mergeCell ref="E142:L142"/>
    <mergeCell ref="M142:N142"/>
    <mergeCell ref="A143:D143"/>
    <mergeCell ref="A144:D144"/>
    <mergeCell ref="M143:N143"/>
    <mergeCell ref="M144:N144"/>
    <mergeCell ref="M129:N129"/>
    <mergeCell ref="M130:N130"/>
    <mergeCell ref="M131:N131"/>
    <mergeCell ref="M132:N132"/>
    <mergeCell ref="M133:N133"/>
    <mergeCell ref="M134:N134"/>
    <mergeCell ref="E134:L134"/>
    <mergeCell ref="E129:L129"/>
    <mergeCell ref="E143:L143"/>
    <mergeCell ref="E144:L144"/>
    <mergeCell ref="M125:N125"/>
    <mergeCell ref="M126:N126"/>
    <mergeCell ref="M127:N127"/>
    <mergeCell ref="M128:N128"/>
    <mergeCell ref="M117:N117"/>
    <mergeCell ref="M118:N118"/>
    <mergeCell ref="M119:N119"/>
    <mergeCell ref="M120:N120"/>
    <mergeCell ref="M121:N121"/>
    <mergeCell ref="M122:N122"/>
    <mergeCell ref="M110:N110"/>
    <mergeCell ref="M111:N111"/>
    <mergeCell ref="M112:N112"/>
    <mergeCell ref="M113:N113"/>
    <mergeCell ref="M114:N114"/>
    <mergeCell ref="M115:N115"/>
    <mergeCell ref="M116:N116"/>
    <mergeCell ref="M123:N123"/>
    <mergeCell ref="M124:N124"/>
    <mergeCell ref="E127:L127"/>
    <mergeCell ref="E130:L130"/>
    <mergeCell ref="E131:L131"/>
    <mergeCell ref="E132:L132"/>
    <mergeCell ref="E133:L133"/>
    <mergeCell ref="E122:L122"/>
    <mergeCell ref="E123:L123"/>
    <mergeCell ref="E124:L124"/>
    <mergeCell ref="E125:L125"/>
    <mergeCell ref="E126:L126"/>
    <mergeCell ref="E128:L128"/>
    <mergeCell ref="E116:L116"/>
    <mergeCell ref="E117:L117"/>
    <mergeCell ref="E118:L118"/>
    <mergeCell ref="E119:L119"/>
    <mergeCell ref="E120:L120"/>
    <mergeCell ref="E121:L121"/>
    <mergeCell ref="E110:L110"/>
    <mergeCell ref="E113:L113"/>
    <mergeCell ref="E114:L114"/>
    <mergeCell ref="E112:L112"/>
    <mergeCell ref="E111:L111"/>
    <mergeCell ref="E115:L115"/>
    <mergeCell ref="A128:D128"/>
    <mergeCell ref="A129:D129"/>
    <mergeCell ref="A130:D130"/>
    <mergeCell ref="A131:D131"/>
    <mergeCell ref="A132:D132"/>
    <mergeCell ref="A133:D133"/>
    <mergeCell ref="A122:D122"/>
    <mergeCell ref="A123:D123"/>
    <mergeCell ref="A124:D124"/>
    <mergeCell ref="A125:D125"/>
    <mergeCell ref="A126:D126"/>
    <mergeCell ref="A127:D127"/>
    <mergeCell ref="A116:D116"/>
    <mergeCell ref="A117:D117"/>
    <mergeCell ref="A118:D118"/>
    <mergeCell ref="A119:D119"/>
    <mergeCell ref="A120:D120"/>
    <mergeCell ref="A121:D121"/>
    <mergeCell ref="A110:D110"/>
    <mergeCell ref="A111:D111"/>
    <mergeCell ref="A112:D112"/>
    <mergeCell ref="A113:D113"/>
    <mergeCell ref="A114:D114"/>
    <mergeCell ref="A115:D115"/>
    <mergeCell ref="A106:B106"/>
    <mergeCell ref="A107:B107"/>
    <mergeCell ref="E107:L107"/>
    <mergeCell ref="M107:N107"/>
    <mergeCell ref="A108:D108"/>
    <mergeCell ref="A109:D109"/>
    <mergeCell ref="E108:L108"/>
    <mergeCell ref="E109:L109"/>
    <mergeCell ref="M94:N94"/>
    <mergeCell ref="M95:N95"/>
    <mergeCell ref="M96:N96"/>
    <mergeCell ref="M97:N97"/>
    <mergeCell ref="M98:N98"/>
    <mergeCell ref="M99:N99"/>
    <mergeCell ref="E99:L99"/>
    <mergeCell ref="A97:D97"/>
    <mergeCell ref="A98:D98"/>
    <mergeCell ref="M108:N108"/>
    <mergeCell ref="M109:N109"/>
    <mergeCell ref="M88:N88"/>
    <mergeCell ref="M89:N89"/>
    <mergeCell ref="M90:N90"/>
    <mergeCell ref="M91:N91"/>
    <mergeCell ref="M92:N92"/>
    <mergeCell ref="M93:N93"/>
    <mergeCell ref="M82:N82"/>
    <mergeCell ref="M83:N83"/>
    <mergeCell ref="M84:N84"/>
    <mergeCell ref="M85:N85"/>
    <mergeCell ref="M86:N86"/>
    <mergeCell ref="M87:N87"/>
    <mergeCell ref="M73:N73"/>
    <mergeCell ref="M74:N74"/>
    <mergeCell ref="M75:N75"/>
    <mergeCell ref="M76:N76"/>
    <mergeCell ref="M77:N77"/>
    <mergeCell ref="M78:N78"/>
    <mergeCell ref="M79:N79"/>
    <mergeCell ref="M80:N80"/>
    <mergeCell ref="M81:N81"/>
    <mergeCell ref="E93:L93"/>
    <mergeCell ref="E95:L95"/>
    <mergeCell ref="E96:L96"/>
    <mergeCell ref="E98:L98"/>
    <mergeCell ref="E97:L97"/>
    <mergeCell ref="E94:L94"/>
    <mergeCell ref="E81:L81"/>
    <mergeCell ref="E82:L82"/>
    <mergeCell ref="E83:L83"/>
    <mergeCell ref="E84:L84"/>
    <mergeCell ref="E91:L91"/>
    <mergeCell ref="E92:L92"/>
    <mergeCell ref="E85:L85"/>
    <mergeCell ref="E86:L86"/>
    <mergeCell ref="E87:L87"/>
    <mergeCell ref="E88:L88"/>
    <mergeCell ref="E73:L73"/>
    <mergeCell ref="E74:L74"/>
    <mergeCell ref="E75:L75"/>
    <mergeCell ref="E76:L76"/>
    <mergeCell ref="E77:L77"/>
    <mergeCell ref="E78:L78"/>
    <mergeCell ref="E79:L79"/>
    <mergeCell ref="E80:L80"/>
    <mergeCell ref="A91:D91"/>
    <mergeCell ref="A79:D79"/>
    <mergeCell ref="A80:D80"/>
    <mergeCell ref="A81:D81"/>
    <mergeCell ref="A82:D82"/>
    <mergeCell ref="A83:D83"/>
    <mergeCell ref="A84:D84"/>
    <mergeCell ref="A73:D73"/>
    <mergeCell ref="A74:D74"/>
    <mergeCell ref="A75:D75"/>
    <mergeCell ref="A76:D76"/>
    <mergeCell ref="A77:D77"/>
    <mergeCell ref="A78:D78"/>
    <mergeCell ref="E89:L89"/>
    <mergeCell ref="E90:L90"/>
    <mergeCell ref="A92:D92"/>
    <mergeCell ref="A93:D93"/>
    <mergeCell ref="A94:D94"/>
    <mergeCell ref="A95:D95"/>
    <mergeCell ref="A96:D96"/>
    <mergeCell ref="A85:D85"/>
    <mergeCell ref="A86:D86"/>
    <mergeCell ref="A87:D87"/>
    <mergeCell ref="A88:D88"/>
    <mergeCell ref="A89:D89"/>
    <mergeCell ref="A90:D90"/>
    <mergeCell ref="M62:N62"/>
    <mergeCell ref="M63:N63"/>
    <mergeCell ref="A71:B71"/>
    <mergeCell ref="A72:B72"/>
    <mergeCell ref="E72:L72"/>
    <mergeCell ref="M72:N72"/>
    <mergeCell ref="M56:N56"/>
    <mergeCell ref="M57:N57"/>
    <mergeCell ref="M58:N58"/>
    <mergeCell ref="M59:N59"/>
    <mergeCell ref="M60:N60"/>
    <mergeCell ref="M61:N61"/>
    <mergeCell ref="E62:L62"/>
    <mergeCell ref="E63:L63"/>
    <mergeCell ref="A63:D63"/>
    <mergeCell ref="A62:D62"/>
    <mergeCell ref="A59:D59"/>
    <mergeCell ref="A60:D60"/>
    <mergeCell ref="A61:D61"/>
    <mergeCell ref="M50:N50"/>
    <mergeCell ref="M51:N51"/>
    <mergeCell ref="M52:N52"/>
    <mergeCell ref="M53:N53"/>
    <mergeCell ref="M54:N54"/>
    <mergeCell ref="M55:N55"/>
    <mergeCell ref="M44:N44"/>
    <mergeCell ref="M45:N45"/>
    <mergeCell ref="M46:N46"/>
    <mergeCell ref="M47:N47"/>
    <mergeCell ref="M48:N48"/>
    <mergeCell ref="M49:N49"/>
    <mergeCell ref="E59:L59"/>
    <mergeCell ref="E60:L60"/>
    <mergeCell ref="E61:L61"/>
    <mergeCell ref="E53:L53"/>
    <mergeCell ref="E54:L54"/>
    <mergeCell ref="E55:L55"/>
    <mergeCell ref="E56:L56"/>
    <mergeCell ref="E57:L57"/>
    <mergeCell ref="E58:L58"/>
    <mergeCell ref="E44:L44"/>
    <mergeCell ref="E45:L45"/>
    <mergeCell ref="E46:L46"/>
    <mergeCell ref="A56:D56"/>
    <mergeCell ref="A57:D57"/>
    <mergeCell ref="A58:D58"/>
    <mergeCell ref="A50:D50"/>
    <mergeCell ref="A51:D51"/>
    <mergeCell ref="A52:D52"/>
    <mergeCell ref="A53:D53"/>
    <mergeCell ref="A54:D54"/>
    <mergeCell ref="A55:D55"/>
    <mergeCell ref="A44:D44"/>
    <mergeCell ref="A45:D45"/>
    <mergeCell ref="A46:D46"/>
    <mergeCell ref="A47:D47"/>
    <mergeCell ref="A48:D48"/>
    <mergeCell ref="A49:D49"/>
    <mergeCell ref="E47:L47"/>
    <mergeCell ref="E48:L48"/>
    <mergeCell ref="E49:L49"/>
    <mergeCell ref="E50:L50"/>
    <mergeCell ref="E51:L51"/>
    <mergeCell ref="E52:L52"/>
    <mergeCell ref="A42:D42"/>
    <mergeCell ref="A43:D43"/>
    <mergeCell ref="M34:N34"/>
    <mergeCell ref="E35:L35"/>
    <mergeCell ref="M35:N35"/>
    <mergeCell ref="A35:D35"/>
    <mergeCell ref="A36:B36"/>
    <mergeCell ref="A37:B37"/>
    <mergeCell ref="E37:L37"/>
    <mergeCell ref="M37:N37"/>
    <mergeCell ref="E41:L41"/>
    <mergeCell ref="E42:L42"/>
    <mergeCell ref="E43:L43"/>
    <mergeCell ref="M38:N38"/>
    <mergeCell ref="M39:N39"/>
    <mergeCell ref="M40:N40"/>
    <mergeCell ref="M41:N41"/>
    <mergeCell ref="M42:N42"/>
    <mergeCell ref="M43:N43"/>
    <mergeCell ref="E38:L38"/>
    <mergeCell ref="E39:L39"/>
    <mergeCell ref="E40:L40"/>
    <mergeCell ref="M23:N23"/>
    <mergeCell ref="M24:N24"/>
    <mergeCell ref="M25:N25"/>
    <mergeCell ref="M26:N26"/>
    <mergeCell ref="M27:N27"/>
    <mergeCell ref="A38:D38"/>
    <mergeCell ref="A39:D39"/>
    <mergeCell ref="A40:D40"/>
    <mergeCell ref="A41:D41"/>
    <mergeCell ref="M7:N7"/>
    <mergeCell ref="M8:N8"/>
    <mergeCell ref="M9:N9"/>
    <mergeCell ref="M10:N10"/>
    <mergeCell ref="M11:N11"/>
    <mergeCell ref="M12:N12"/>
    <mergeCell ref="M13:N13"/>
    <mergeCell ref="M14:N14"/>
    <mergeCell ref="M15:N15"/>
    <mergeCell ref="E20:L20"/>
    <mergeCell ref="E21:L21"/>
    <mergeCell ref="M16:N16"/>
    <mergeCell ref="M17:N17"/>
    <mergeCell ref="M18:N18"/>
    <mergeCell ref="M19:N19"/>
    <mergeCell ref="M20:N20"/>
    <mergeCell ref="M21:N21"/>
    <mergeCell ref="E34:L34"/>
    <mergeCell ref="E28:L28"/>
    <mergeCell ref="E29:L29"/>
    <mergeCell ref="E30:L30"/>
    <mergeCell ref="E31:L31"/>
    <mergeCell ref="E32:L32"/>
    <mergeCell ref="E33:L33"/>
    <mergeCell ref="E22:L22"/>
    <mergeCell ref="E23:L23"/>
    <mergeCell ref="M28:N28"/>
    <mergeCell ref="M29:N29"/>
    <mergeCell ref="M30:N30"/>
    <mergeCell ref="M31:N31"/>
    <mergeCell ref="M32:N32"/>
    <mergeCell ref="M33:N33"/>
    <mergeCell ref="M22:N22"/>
    <mergeCell ref="M6:N6"/>
    <mergeCell ref="E7:L7"/>
    <mergeCell ref="E8:L8"/>
    <mergeCell ref="E9:L9"/>
    <mergeCell ref="E10:L10"/>
    <mergeCell ref="E11:L11"/>
    <mergeCell ref="A30:D30"/>
    <mergeCell ref="A31:D31"/>
    <mergeCell ref="A32:D32"/>
    <mergeCell ref="A17:D17"/>
    <mergeCell ref="A6:B6"/>
    <mergeCell ref="A7:D7"/>
    <mergeCell ref="A8:D8"/>
    <mergeCell ref="A9:D9"/>
    <mergeCell ref="A10:D10"/>
    <mergeCell ref="A11:D11"/>
    <mergeCell ref="E24:L24"/>
    <mergeCell ref="E25:L25"/>
    <mergeCell ref="E26:L26"/>
    <mergeCell ref="E27:L27"/>
    <mergeCell ref="E16:L16"/>
    <mergeCell ref="E17:L17"/>
    <mergeCell ref="E18:L18"/>
    <mergeCell ref="E19:L19"/>
    <mergeCell ref="A33:D33"/>
    <mergeCell ref="A34:D34"/>
    <mergeCell ref="E6:L6"/>
    <mergeCell ref="E12:L12"/>
    <mergeCell ref="E13:L13"/>
    <mergeCell ref="E14:L14"/>
    <mergeCell ref="E15:L15"/>
    <mergeCell ref="A24:D24"/>
    <mergeCell ref="A25:D25"/>
    <mergeCell ref="A26:D26"/>
    <mergeCell ref="A27:D27"/>
    <mergeCell ref="A28:D28"/>
    <mergeCell ref="A29:D29"/>
    <mergeCell ref="A18:D18"/>
    <mergeCell ref="A19:D19"/>
    <mergeCell ref="A20:D20"/>
    <mergeCell ref="A21:D21"/>
    <mergeCell ref="A22:D22"/>
    <mergeCell ref="A23:D23"/>
    <mergeCell ref="A12:D12"/>
    <mergeCell ref="A13:D13"/>
    <mergeCell ref="A14:D14"/>
    <mergeCell ref="A15:D15"/>
    <mergeCell ref="A16:D16"/>
    <mergeCell ref="E3:F3"/>
    <mergeCell ref="G3:H3"/>
    <mergeCell ref="I3:J3"/>
    <mergeCell ref="K3:L3"/>
    <mergeCell ref="M3:N3"/>
    <mergeCell ref="A5:B5"/>
    <mergeCell ref="B1:M1"/>
    <mergeCell ref="A2:B2"/>
    <mergeCell ref="A3:B3"/>
    <mergeCell ref="C2:D2"/>
    <mergeCell ref="E2:F2"/>
    <mergeCell ref="G2:H2"/>
    <mergeCell ref="I2:J2"/>
    <mergeCell ref="K2:L2"/>
    <mergeCell ref="M2:N2"/>
    <mergeCell ref="C3:D3"/>
  </mergeCells>
  <pageMargins left="0.45" right="0.45" top="0.75" bottom="0.5" header="0.3" footer="0.05"/>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81"/>
  <sheetViews>
    <sheetView workbookViewId="0"/>
  </sheetViews>
  <sheetFormatPr baseColWidth="10" defaultColWidth="8.83203125" defaultRowHeight="15" x14ac:dyDescent="0.2"/>
  <cols>
    <col min="1" max="1" width="2.5" customWidth="1"/>
    <col min="2" max="2" width="9.5" customWidth="1"/>
    <col min="3" max="3" width="20.1640625" customWidth="1"/>
    <col min="4" max="4" width="30.5" customWidth="1"/>
    <col min="5" max="5" width="22.5" customWidth="1"/>
  </cols>
  <sheetData>
    <row r="1" spans="2:5" ht="21" x14ac:dyDescent="0.25">
      <c r="B1" s="303" t="s">
        <v>1848</v>
      </c>
      <c r="C1" s="303"/>
      <c r="D1" s="303"/>
      <c r="E1" s="303"/>
    </row>
    <row r="2" spans="2:5" ht="16" x14ac:dyDescent="0.2">
      <c r="B2" s="360" t="s">
        <v>1936</v>
      </c>
      <c r="C2" s="360"/>
      <c r="D2" s="360"/>
      <c r="E2" s="360"/>
    </row>
    <row r="3" spans="2:5" x14ac:dyDescent="0.2">
      <c r="B3" s="167" t="s">
        <v>961</v>
      </c>
      <c r="C3" s="167" t="s">
        <v>1849</v>
      </c>
      <c r="D3" s="167" t="s">
        <v>1850</v>
      </c>
      <c r="E3" s="167" t="s">
        <v>1851</v>
      </c>
    </row>
    <row r="4" spans="2:5" x14ac:dyDescent="0.2">
      <c r="B4" s="168">
        <v>1</v>
      </c>
      <c r="C4" s="169" t="s">
        <v>1852</v>
      </c>
      <c r="D4" s="168" t="s">
        <v>1853</v>
      </c>
      <c r="E4" s="170">
        <v>500000</v>
      </c>
    </row>
    <row r="5" spans="2:5" x14ac:dyDescent="0.2">
      <c r="B5" s="171">
        <v>2</v>
      </c>
      <c r="C5" s="172" t="s">
        <v>1854</v>
      </c>
      <c r="D5" s="171" t="s">
        <v>1591</v>
      </c>
      <c r="E5" s="173">
        <v>911735</v>
      </c>
    </row>
    <row r="6" spans="2:5" ht="26" customHeight="1" x14ac:dyDescent="0.2">
      <c r="B6" s="171">
        <v>3</v>
      </c>
      <c r="C6" s="174" t="s">
        <v>1855</v>
      </c>
      <c r="D6" s="175" t="s">
        <v>1856</v>
      </c>
      <c r="E6" s="173">
        <v>3509000</v>
      </c>
    </row>
    <row r="7" spans="2:5" x14ac:dyDescent="0.2">
      <c r="B7" s="171">
        <v>4</v>
      </c>
      <c r="C7" s="176" t="s">
        <v>1857</v>
      </c>
      <c r="D7" s="175" t="s">
        <v>1858</v>
      </c>
      <c r="E7" s="173">
        <v>605000</v>
      </c>
    </row>
    <row r="8" spans="2:5" x14ac:dyDescent="0.2">
      <c r="B8" s="171">
        <v>5</v>
      </c>
      <c r="C8" s="172" t="s">
        <v>1859</v>
      </c>
      <c r="D8" s="171" t="s">
        <v>1860</v>
      </c>
      <c r="E8" s="173">
        <v>302500</v>
      </c>
    </row>
    <row r="9" spans="2:5" ht="24.5" customHeight="1" x14ac:dyDescent="0.2">
      <c r="B9" s="171">
        <v>6</v>
      </c>
      <c r="C9" s="172" t="s">
        <v>1861</v>
      </c>
      <c r="D9" s="171" t="s">
        <v>1862</v>
      </c>
      <c r="E9" s="173">
        <v>770000</v>
      </c>
    </row>
    <row r="10" spans="2:5" ht="24.5" customHeight="1" x14ac:dyDescent="0.2">
      <c r="B10" s="168">
        <v>7</v>
      </c>
      <c r="C10" s="169" t="s">
        <v>1863</v>
      </c>
      <c r="D10" s="177" t="s">
        <v>1864</v>
      </c>
      <c r="E10" s="178">
        <v>275000</v>
      </c>
    </row>
    <row r="11" spans="2:5" x14ac:dyDescent="0.2">
      <c r="B11" s="171">
        <v>8</v>
      </c>
      <c r="C11" s="172" t="s">
        <v>1865</v>
      </c>
      <c r="D11" s="171" t="s">
        <v>1591</v>
      </c>
      <c r="E11" s="173">
        <v>732050</v>
      </c>
    </row>
    <row r="12" spans="2:5" x14ac:dyDescent="0.2">
      <c r="B12" s="171">
        <v>9</v>
      </c>
      <c r="C12" s="174" t="s">
        <v>1857</v>
      </c>
      <c r="D12" s="171" t="s">
        <v>1866</v>
      </c>
      <c r="E12" s="173">
        <v>964975</v>
      </c>
    </row>
    <row r="13" spans="2:5" x14ac:dyDescent="0.2">
      <c r="B13" s="171">
        <v>10</v>
      </c>
      <c r="C13" s="174" t="s">
        <v>1867</v>
      </c>
      <c r="D13" s="171" t="s">
        <v>1868</v>
      </c>
      <c r="E13" s="173">
        <v>624000</v>
      </c>
    </row>
    <row r="14" spans="2:5" ht="25" x14ac:dyDescent="0.2">
      <c r="B14" s="171">
        <v>11</v>
      </c>
      <c r="C14" s="174" t="s">
        <v>1869</v>
      </c>
      <c r="D14" s="175" t="s">
        <v>1870</v>
      </c>
      <c r="E14" s="173">
        <v>3678000</v>
      </c>
    </row>
    <row r="15" spans="2:5" ht="25" x14ac:dyDescent="0.2">
      <c r="B15" s="171">
        <v>12</v>
      </c>
      <c r="C15" s="174" t="s">
        <v>825</v>
      </c>
      <c r="D15" s="175" t="s">
        <v>1871</v>
      </c>
      <c r="E15" s="173">
        <v>88000</v>
      </c>
    </row>
    <row r="16" spans="2:5" x14ac:dyDescent="0.2">
      <c r="B16" s="171">
        <v>13</v>
      </c>
      <c r="C16" s="174" t="s">
        <v>1872</v>
      </c>
      <c r="D16" s="171" t="s">
        <v>1866</v>
      </c>
      <c r="E16" s="173">
        <v>605000</v>
      </c>
    </row>
    <row r="17" spans="2:5" ht="24.5" customHeight="1" x14ac:dyDescent="0.2">
      <c r="B17" s="171">
        <v>14</v>
      </c>
      <c r="C17" s="174" t="s">
        <v>1873</v>
      </c>
      <c r="D17" s="171" t="s">
        <v>1874</v>
      </c>
      <c r="E17" s="173">
        <v>565675</v>
      </c>
    </row>
    <row r="18" spans="2:5" x14ac:dyDescent="0.2">
      <c r="B18" s="171">
        <v>15</v>
      </c>
      <c r="C18" s="174" t="s">
        <v>1875</v>
      </c>
      <c r="D18" s="171" t="s">
        <v>1876</v>
      </c>
      <c r="E18" s="173">
        <v>465850</v>
      </c>
    </row>
    <row r="19" spans="2:5" x14ac:dyDescent="0.2">
      <c r="B19" s="171">
        <v>16</v>
      </c>
      <c r="C19" s="174" t="s">
        <v>1877</v>
      </c>
      <c r="D19" s="171" t="s">
        <v>1878</v>
      </c>
      <c r="E19" s="173">
        <v>99825</v>
      </c>
    </row>
    <row r="20" spans="2:5" x14ac:dyDescent="0.2">
      <c r="B20" s="171">
        <v>17</v>
      </c>
      <c r="C20" s="172" t="s">
        <v>1873</v>
      </c>
      <c r="D20" s="171" t="s">
        <v>1879</v>
      </c>
      <c r="E20" s="173">
        <v>1100000</v>
      </c>
    </row>
    <row r="21" spans="2:5" x14ac:dyDescent="0.2">
      <c r="B21" s="171">
        <v>18</v>
      </c>
      <c r="C21" s="174" t="s">
        <v>1855</v>
      </c>
      <c r="D21" s="171" t="s">
        <v>1880</v>
      </c>
      <c r="E21" s="173">
        <v>847000</v>
      </c>
    </row>
    <row r="22" spans="2:5" ht="24.5" customHeight="1" x14ac:dyDescent="0.2">
      <c r="B22" s="171">
        <v>19</v>
      </c>
      <c r="C22" s="172" t="s">
        <v>1881</v>
      </c>
      <c r="D22" s="171" t="s">
        <v>1591</v>
      </c>
      <c r="E22" s="173">
        <v>33275</v>
      </c>
    </row>
    <row r="23" spans="2:5" x14ac:dyDescent="0.2">
      <c r="B23" s="171">
        <v>20</v>
      </c>
      <c r="C23" s="172" t="s">
        <v>1882</v>
      </c>
      <c r="D23" s="171" t="s">
        <v>1591</v>
      </c>
      <c r="E23" s="173">
        <v>53240</v>
      </c>
    </row>
    <row r="24" spans="2:5" x14ac:dyDescent="0.2">
      <c r="B24" s="171">
        <v>21</v>
      </c>
      <c r="C24" s="172" t="s">
        <v>1883</v>
      </c>
      <c r="D24" s="171" t="s">
        <v>1591</v>
      </c>
      <c r="E24" s="173">
        <v>166375</v>
      </c>
    </row>
    <row r="25" spans="2:5" ht="26" customHeight="1" x14ac:dyDescent="0.2">
      <c r="B25" s="171">
        <v>22</v>
      </c>
      <c r="C25" s="176" t="s">
        <v>825</v>
      </c>
      <c r="D25" s="175" t="s">
        <v>1884</v>
      </c>
      <c r="E25" s="173">
        <v>494285</v>
      </c>
    </row>
    <row r="26" spans="2:5" ht="26" customHeight="1" x14ac:dyDescent="0.2">
      <c r="B26" s="171">
        <v>23</v>
      </c>
      <c r="C26" s="176" t="s">
        <v>1885</v>
      </c>
      <c r="D26" s="175" t="s">
        <v>1886</v>
      </c>
      <c r="E26" s="173">
        <v>110000</v>
      </c>
    </row>
    <row r="27" spans="2:5" ht="26" customHeight="1" x14ac:dyDescent="0.2">
      <c r="B27" s="168">
        <v>24</v>
      </c>
      <c r="C27" s="179" t="s">
        <v>1887</v>
      </c>
      <c r="D27" s="177" t="s">
        <v>1888</v>
      </c>
      <c r="E27" s="178">
        <v>110000</v>
      </c>
    </row>
    <row r="28" spans="2:5" ht="26" customHeight="1" x14ac:dyDescent="0.2">
      <c r="B28" s="171">
        <v>25</v>
      </c>
      <c r="C28" s="174" t="s">
        <v>1852</v>
      </c>
      <c r="D28" s="175" t="s">
        <v>1889</v>
      </c>
      <c r="E28" s="173">
        <v>1320000</v>
      </c>
    </row>
    <row r="29" spans="2:5" x14ac:dyDescent="0.2">
      <c r="B29" s="171">
        <v>26</v>
      </c>
      <c r="C29" s="174" t="s">
        <v>1890</v>
      </c>
      <c r="D29" s="171" t="s">
        <v>1891</v>
      </c>
      <c r="E29" s="173">
        <v>798600</v>
      </c>
    </row>
    <row r="30" spans="2:5" x14ac:dyDescent="0.2">
      <c r="B30" s="171">
        <v>27</v>
      </c>
      <c r="C30" s="172" t="s">
        <v>1872</v>
      </c>
      <c r="D30" s="171" t="s">
        <v>1892</v>
      </c>
      <c r="E30" s="173">
        <v>605000</v>
      </c>
    </row>
    <row r="31" spans="2:5" x14ac:dyDescent="0.2">
      <c r="B31" s="171">
        <v>28</v>
      </c>
      <c r="C31" s="176" t="s">
        <v>1893</v>
      </c>
      <c r="D31" s="175" t="s">
        <v>1894</v>
      </c>
      <c r="E31" s="173">
        <v>151250</v>
      </c>
    </row>
    <row r="32" spans="2:5" ht="27" customHeight="1" x14ac:dyDescent="0.2">
      <c r="B32" s="171">
        <v>29</v>
      </c>
      <c r="C32" s="174" t="s">
        <v>1895</v>
      </c>
      <c r="D32" s="175" t="s">
        <v>1896</v>
      </c>
      <c r="E32" s="173">
        <v>69850</v>
      </c>
    </row>
    <row r="33" spans="2:5" ht="27" customHeight="1" x14ac:dyDescent="0.2">
      <c r="B33" s="180">
        <v>30</v>
      </c>
      <c r="C33" s="172" t="s">
        <v>1854</v>
      </c>
      <c r="D33" s="171" t="s">
        <v>1897</v>
      </c>
      <c r="E33" s="173">
        <v>1113200</v>
      </c>
    </row>
    <row r="34" spans="2:5" x14ac:dyDescent="0.2">
      <c r="B34" s="171">
        <v>31</v>
      </c>
      <c r="C34" s="172" t="s">
        <v>1890</v>
      </c>
      <c r="D34" s="171" t="s">
        <v>1898</v>
      </c>
      <c r="E34" s="173">
        <v>220000</v>
      </c>
    </row>
    <row r="35" spans="2:5" ht="29" customHeight="1" x14ac:dyDescent="0.2">
      <c r="B35" s="171">
        <v>32</v>
      </c>
      <c r="C35" s="172" t="s">
        <v>1899</v>
      </c>
      <c r="D35" s="171" t="s">
        <v>1591</v>
      </c>
      <c r="E35" s="173">
        <v>215600</v>
      </c>
    </row>
    <row r="36" spans="2:5" x14ac:dyDescent="0.2">
      <c r="B36" s="167" t="s">
        <v>961</v>
      </c>
      <c r="C36" s="167" t="s">
        <v>1849</v>
      </c>
      <c r="D36" s="167" t="s">
        <v>1850</v>
      </c>
      <c r="E36" s="167" t="s">
        <v>1851</v>
      </c>
    </row>
    <row r="37" spans="2:5" ht="29" customHeight="1" x14ac:dyDescent="0.2">
      <c r="B37" s="171">
        <v>33</v>
      </c>
      <c r="C37" s="176" t="s">
        <v>1854</v>
      </c>
      <c r="D37" s="175" t="s">
        <v>1900</v>
      </c>
      <c r="E37" s="173">
        <v>1320000</v>
      </c>
    </row>
    <row r="38" spans="2:5" x14ac:dyDescent="0.2">
      <c r="B38" s="171">
        <v>34</v>
      </c>
      <c r="C38" s="172" t="s">
        <v>1901</v>
      </c>
      <c r="D38" s="171" t="s">
        <v>1591</v>
      </c>
      <c r="E38" s="173">
        <v>66550</v>
      </c>
    </row>
    <row r="39" spans="2:5" x14ac:dyDescent="0.2">
      <c r="B39" s="171">
        <v>35</v>
      </c>
      <c r="C39" s="172" t="s">
        <v>1902</v>
      </c>
      <c r="D39" s="171" t="s">
        <v>1591</v>
      </c>
      <c r="E39" s="173">
        <v>13310</v>
      </c>
    </row>
    <row r="40" spans="2:5" ht="20" customHeight="1" x14ac:dyDescent="0.2">
      <c r="B40" s="171">
        <v>36</v>
      </c>
      <c r="C40" s="172" t="s">
        <v>1903</v>
      </c>
      <c r="D40" s="171" t="s">
        <v>1591</v>
      </c>
      <c r="E40" s="173">
        <v>26620</v>
      </c>
    </row>
    <row r="41" spans="2:5" x14ac:dyDescent="0.2">
      <c r="B41" s="171">
        <v>37</v>
      </c>
      <c r="C41" s="172" t="s">
        <v>1904</v>
      </c>
      <c r="D41" s="171" t="s">
        <v>1591</v>
      </c>
      <c r="E41" s="173">
        <v>79860</v>
      </c>
    </row>
    <row r="42" spans="2:5" x14ac:dyDescent="0.2">
      <c r="B42" s="171">
        <v>38</v>
      </c>
      <c r="C42" s="172" t="s">
        <v>1905</v>
      </c>
      <c r="D42" s="171" t="s">
        <v>1591</v>
      </c>
      <c r="E42" s="173">
        <v>26620</v>
      </c>
    </row>
    <row r="43" spans="2:5" ht="28" customHeight="1" x14ac:dyDescent="0.2">
      <c r="B43" s="171">
        <v>39</v>
      </c>
      <c r="C43" s="176" t="s">
        <v>825</v>
      </c>
      <c r="D43" s="175" t="s">
        <v>1906</v>
      </c>
      <c r="E43" s="173">
        <v>726000</v>
      </c>
    </row>
    <row r="44" spans="2:5" ht="28" customHeight="1" x14ac:dyDescent="0.2">
      <c r="B44" s="168">
        <v>40</v>
      </c>
      <c r="C44" s="179" t="s">
        <v>1907</v>
      </c>
      <c r="D44" s="177" t="s">
        <v>1908</v>
      </c>
      <c r="E44" s="178">
        <v>75000</v>
      </c>
    </row>
    <row r="45" spans="2:5" ht="28" customHeight="1" x14ac:dyDescent="0.2">
      <c r="B45" s="171">
        <v>41</v>
      </c>
      <c r="C45" s="176" t="s">
        <v>825</v>
      </c>
      <c r="D45" s="175" t="s">
        <v>1909</v>
      </c>
      <c r="E45" s="173">
        <v>2299000</v>
      </c>
    </row>
    <row r="46" spans="2:5" ht="38.5" customHeight="1" x14ac:dyDescent="0.2">
      <c r="B46" s="171">
        <v>42</v>
      </c>
      <c r="C46" s="174" t="s">
        <v>1910</v>
      </c>
      <c r="D46" s="175" t="s">
        <v>1911</v>
      </c>
      <c r="E46" s="173">
        <v>36300</v>
      </c>
    </row>
    <row r="47" spans="2:5" ht="33" customHeight="1" x14ac:dyDescent="0.2">
      <c r="B47" s="171">
        <v>43</v>
      </c>
      <c r="C47" s="174" t="s">
        <v>1912</v>
      </c>
      <c r="D47" s="175" t="s">
        <v>1913</v>
      </c>
      <c r="E47" s="173">
        <v>108900</v>
      </c>
    </row>
    <row r="48" spans="2:5" ht="38" customHeight="1" x14ac:dyDescent="0.2">
      <c r="B48" s="171">
        <v>44</v>
      </c>
      <c r="C48" s="174" t="s">
        <v>1914</v>
      </c>
      <c r="D48" s="175" t="s">
        <v>1915</v>
      </c>
      <c r="E48" s="173">
        <v>121000</v>
      </c>
    </row>
    <row r="49" spans="2:5" ht="18" customHeight="1" x14ac:dyDescent="0.2">
      <c r="B49" s="171">
        <v>45</v>
      </c>
      <c r="C49" s="172" t="s">
        <v>1904</v>
      </c>
      <c r="D49" s="171" t="s">
        <v>1897</v>
      </c>
      <c r="E49" s="173">
        <v>471900</v>
      </c>
    </row>
    <row r="50" spans="2:5" x14ac:dyDescent="0.2">
      <c r="B50" s="171">
        <v>46</v>
      </c>
      <c r="C50" s="172" t="s">
        <v>1901</v>
      </c>
      <c r="D50" s="171" t="s">
        <v>1897</v>
      </c>
      <c r="E50" s="173">
        <v>471900</v>
      </c>
    </row>
    <row r="51" spans="2:5" x14ac:dyDescent="0.2">
      <c r="B51" s="171">
        <v>47</v>
      </c>
      <c r="C51" s="172" t="s">
        <v>1916</v>
      </c>
      <c r="D51" s="171" t="s">
        <v>1897</v>
      </c>
      <c r="E51" s="173">
        <v>514250</v>
      </c>
    </row>
    <row r="52" spans="2:5" x14ac:dyDescent="0.2">
      <c r="B52" s="171">
        <v>48</v>
      </c>
      <c r="C52" s="172" t="s">
        <v>1863</v>
      </c>
      <c r="D52" s="171" t="s">
        <v>1897</v>
      </c>
      <c r="E52" s="173">
        <v>877250</v>
      </c>
    </row>
    <row r="53" spans="2:5" x14ac:dyDescent="0.2">
      <c r="B53" s="171">
        <v>49</v>
      </c>
      <c r="C53" s="174" t="s">
        <v>1890</v>
      </c>
      <c r="D53" s="171" t="s">
        <v>1917</v>
      </c>
      <c r="E53" s="173">
        <v>138424</v>
      </c>
    </row>
    <row r="54" spans="2:5" x14ac:dyDescent="0.2">
      <c r="B54" s="171">
        <v>50</v>
      </c>
      <c r="C54" s="174" t="s">
        <v>1872</v>
      </c>
      <c r="D54" s="171" t="s">
        <v>1918</v>
      </c>
      <c r="E54" s="173">
        <v>114466</v>
      </c>
    </row>
    <row r="55" spans="2:5" x14ac:dyDescent="0.2">
      <c r="B55" s="171">
        <v>51</v>
      </c>
      <c r="C55" s="174" t="s">
        <v>1852</v>
      </c>
      <c r="D55" s="171" t="s">
        <v>1917</v>
      </c>
      <c r="E55" s="173">
        <v>146410</v>
      </c>
    </row>
    <row r="56" spans="2:5" x14ac:dyDescent="0.2">
      <c r="B56" s="171">
        <v>52</v>
      </c>
      <c r="C56" s="174" t="s">
        <v>1865</v>
      </c>
      <c r="D56" s="171" t="s">
        <v>1917</v>
      </c>
      <c r="E56" s="173">
        <v>139755</v>
      </c>
    </row>
    <row r="57" spans="2:5" x14ac:dyDescent="0.2">
      <c r="B57" s="171">
        <v>53</v>
      </c>
      <c r="C57" s="174" t="s">
        <v>1813</v>
      </c>
      <c r="D57" s="171" t="s">
        <v>1917</v>
      </c>
      <c r="E57" s="173">
        <v>121121</v>
      </c>
    </row>
    <row r="58" spans="2:5" x14ac:dyDescent="0.2">
      <c r="B58" s="171">
        <v>54</v>
      </c>
      <c r="C58" s="174" t="s">
        <v>1919</v>
      </c>
      <c r="D58" s="171" t="s">
        <v>1920</v>
      </c>
      <c r="E58" s="173">
        <v>199650</v>
      </c>
    </row>
    <row r="59" spans="2:5" x14ac:dyDescent="0.2">
      <c r="B59" s="171">
        <v>55</v>
      </c>
      <c r="C59" s="174" t="s">
        <v>1890</v>
      </c>
      <c r="D59" s="171" t="s">
        <v>1920</v>
      </c>
      <c r="E59" s="173">
        <v>266200</v>
      </c>
    </row>
    <row r="60" spans="2:5" x14ac:dyDescent="0.2">
      <c r="B60" s="171">
        <v>56</v>
      </c>
      <c r="C60" s="174" t="s">
        <v>1854</v>
      </c>
      <c r="D60" s="171" t="s">
        <v>1920</v>
      </c>
      <c r="E60" s="173">
        <v>242000</v>
      </c>
    </row>
    <row r="61" spans="2:5" x14ac:dyDescent="0.2">
      <c r="B61" s="171">
        <v>57</v>
      </c>
      <c r="C61" s="174" t="s">
        <v>1872</v>
      </c>
      <c r="D61" s="171" t="s">
        <v>1920</v>
      </c>
      <c r="E61" s="173">
        <v>84700</v>
      </c>
    </row>
    <row r="62" spans="2:5" x14ac:dyDescent="0.2">
      <c r="B62" s="171">
        <v>58</v>
      </c>
      <c r="C62" s="174" t="s">
        <v>1875</v>
      </c>
      <c r="D62" s="171" t="s">
        <v>1920</v>
      </c>
      <c r="E62" s="173">
        <v>66550</v>
      </c>
    </row>
    <row r="63" spans="2:5" x14ac:dyDescent="0.2">
      <c r="B63" s="171">
        <v>59</v>
      </c>
      <c r="C63" s="174" t="s">
        <v>1899</v>
      </c>
      <c r="D63" s="171" t="s">
        <v>1920</v>
      </c>
      <c r="E63" s="173">
        <v>33275</v>
      </c>
    </row>
    <row r="64" spans="2:5" ht="30.5" customHeight="1" x14ac:dyDescent="0.2">
      <c r="B64" s="171">
        <v>60</v>
      </c>
      <c r="C64" s="174" t="s">
        <v>1921</v>
      </c>
      <c r="D64" s="171" t="s">
        <v>1920</v>
      </c>
      <c r="E64" s="173">
        <v>199650</v>
      </c>
    </row>
    <row r="65" spans="2:5" x14ac:dyDescent="0.2">
      <c r="B65" s="171">
        <v>61</v>
      </c>
      <c r="C65" s="174" t="s">
        <v>1922</v>
      </c>
      <c r="D65" s="171" t="s">
        <v>1920</v>
      </c>
      <c r="E65" s="173">
        <v>66550</v>
      </c>
    </row>
    <row r="66" spans="2:5" x14ac:dyDescent="0.2">
      <c r="B66" s="171">
        <v>62</v>
      </c>
      <c r="C66" s="174" t="s">
        <v>1901</v>
      </c>
      <c r="D66" s="171" t="s">
        <v>1920</v>
      </c>
      <c r="E66" s="173">
        <v>96800</v>
      </c>
    </row>
    <row r="67" spans="2:5" ht="24.5" customHeight="1" x14ac:dyDescent="0.2">
      <c r="B67" s="171">
        <v>63</v>
      </c>
      <c r="C67" s="174" t="s">
        <v>1904</v>
      </c>
      <c r="D67" s="171" t="s">
        <v>1920</v>
      </c>
      <c r="E67" s="173">
        <v>93170</v>
      </c>
    </row>
    <row r="68" spans="2:5" x14ac:dyDescent="0.2">
      <c r="B68" s="171">
        <v>64</v>
      </c>
      <c r="C68" s="174" t="s">
        <v>1852</v>
      </c>
      <c r="D68" s="171" t="s">
        <v>1920</v>
      </c>
      <c r="E68" s="173">
        <v>166375</v>
      </c>
    </row>
    <row r="69" spans="2:5" x14ac:dyDescent="0.2">
      <c r="B69" s="171">
        <v>65</v>
      </c>
      <c r="C69" s="174" t="s">
        <v>1923</v>
      </c>
      <c r="D69" s="171" t="s">
        <v>1920</v>
      </c>
      <c r="E69" s="173">
        <v>199650</v>
      </c>
    </row>
    <row r="70" spans="2:5" x14ac:dyDescent="0.2">
      <c r="B70" s="167" t="s">
        <v>961</v>
      </c>
      <c r="C70" s="167" t="s">
        <v>1849</v>
      </c>
      <c r="D70" s="167" t="s">
        <v>1850</v>
      </c>
      <c r="E70" s="167" t="s">
        <v>1851</v>
      </c>
    </row>
    <row r="71" spans="2:5" x14ac:dyDescent="0.2">
      <c r="B71" s="171">
        <v>66</v>
      </c>
      <c r="C71" s="174" t="s">
        <v>1924</v>
      </c>
      <c r="D71" s="171" t="s">
        <v>1920</v>
      </c>
      <c r="E71" s="173">
        <v>66550</v>
      </c>
    </row>
    <row r="72" spans="2:5" x14ac:dyDescent="0.2">
      <c r="B72" s="171">
        <v>67</v>
      </c>
      <c r="C72" s="176" t="s">
        <v>825</v>
      </c>
      <c r="D72" s="175" t="s">
        <v>1925</v>
      </c>
      <c r="E72" s="173">
        <v>5035035</v>
      </c>
    </row>
    <row r="73" spans="2:5" x14ac:dyDescent="0.2">
      <c r="B73" s="168">
        <v>68</v>
      </c>
      <c r="C73" s="169" t="s">
        <v>1926</v>
      </c>
      <c r="D73" s="177" t="s">
        <v>1927</v>
      </c>
      <c r="E73" s="178">
        <v>15000</v>
      </c>
    </row>
    <row r="74" spans="2:5" x14ac:dyDescent="0.2">
      <c r="B74" s="168">
        <v>69</v>
      </c>
      <c r="C74" s="169" t="s">
        <v>1928</v>
      </c>
      <c r="D74" s="177" t="s">
        <v>1929</v>
      </c>
      <c r="E74" s="178">
        <v>20000</v>
      </c>
    </row>
    <row r="75" spans="2:5" x14ac:dyDescent="0.2">
      <c r="B75" s="168">
        <v>70</v>
      </c>
      <c r="C75" s="169" t="s">
        <v>825</v>
      </c>
      <c r="D75" s="177" t="s">
        <v>1930</v>
      </c>
      <c r="E75" s="178">
        <v>100000</v>
      </c>
    </row>
    <row r="76" spans="2:5" x14ac:dyDescent="0.2">
      <c r="B76" s="168">
        <v>71</v>
      </c>
      <c r="C76" s="169" t="s">
        <v>1931</v>
      </c>
      <c r="D76" s="177" t="s">
        <v>1932</v>
      </c>
      <c r="E76" s="178">
        <v>98000</v>
      </c>
    </row>
    <row r="77" spans="2:5" ht="14.5" customHeight="1" x14ac:dyDescent="0.2">
      <c r="B77" s="171">
        <v>72</v>
      </c>
      <c r="C77" s="176" t="s">
        <v>1867</v>
      </c>
      <c r="D77" s="175" t="s">
        <v>1920</v>
      </c>
      <c r="E77" s="173">
        <v>33275</v>
      </c>
    </row>
    <row r="78" spans="2:5" x14ac:dyDescent="0.2">
      <c r="B78" s="171">
        <v>73</v>
      </c>
      <c r="C78" s="176" t="s">
        <v>1933</v>
      </c>
      <c r="D78" s="175" t="s">
        <v>1934</v>
      </c>
      <c r="E78" s="173">
        <v>510951</v>
      </c>
    </row>
    <row r="79" spans="2:5" x14ac:dyDescent="0.2">
      <c r="B79" s="171">
        <v>74</v>
      </c>
      <c r="C79" s="176" t="s">
        <v>1854</v>
      </c>
      <c r="D79" s="175" t="s">
        <v>1935</v>
      </c>
      <c r="E79" s="173">
        <v>2017675</v>
      </c>
    </row>
    <row r="80" spans="2:5" ht="14.5" customHeight="1" x14ac:dyDescent="0.2"/>
    <row r="81" spans="3:5" ht="21" x14ac:dyDescent="0.25">
      <c r="C81" s="370" t="s">
        <v>1937</v>
      </c>
      <c r="D81" s="370"/>
      <c r="E81" s="181">
        <f>SUM(E5:E79)</f>
        <v>39109977</v>
      </c>
    </row>
  </sheetData>
  <mergeCells count="3">
    <mergeCell ref="B1:E1"/>
    <mergeCell ref="B2:E2"/>
    <mergeCell ref="C81:D81"/>
  </mergeCells>
  <pageMargins left="0.7" right="0.7" top="0.75" bottom="0.75" header="0.3" footer="0.3"/>
  <pageSetup orientation="portrait" r:id="rId1"/>
  <rowBreaks count="1" manualBreakCount="1">
    <brk id="69"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3"/>
  <sheetViews>
    <sheetView workbookViewId="0"/>
  </sheetViews>
  <sheetFormatPr baseColWidth="10" defaultColWidth="8.83203125" defaultRowHeight="15" x14ac:dyDescent="0.2"/>
  <cols>
    <col min="1" max="1" width="8.83203125" style="15"/>
    <col min="2" max="2" width="52.5" customWidth="1"/>
    <col min="3" max="3" width="18.1640625" style="111" customWidth="1"/>
    <col min="4" max="4" width="18.5" style="111" customWidth="1"/>
    <col min="5" max="5" width="28" style="111" customWidth="1"/>
  </cols>
  <sheetData>
    <row r="1" spans="1:5" ht="20.25" customHeight="1" x14ac:dyDescent="0.3">
      <c r="A1" s="134" t="s">
        <v>1570</v>
      </c>
      <c r="B1" s="135"/>
      <c r="C1" s="136"/>
      <c r="D1" s="136"/>
      <c r="E1" s="136"/>
    </row>
    <row r="2" spans="1:5" ht="7.5" customHeight="1" x14ac:dyDescent="0.3">
      <c r="A2" s="112"/>
    </row>
    <row r="3" spans="1:5" ht="19" x14ac:dyDescent="0.25">
      <c r="A3" s="106">
        <v>1</v>
      </c>
      <c r="B3" s="113" t="s">
        <v>1445</v>
      </c>
    </row>
    <row r="4" spans="1:5" ht="6.75" customHeight="1" thickBot="1" x14ac:dyDescent="0.25">
      <c r="B4" s="114"/>
      <c r="C4" s="115"/>
      <c r="D4" s="115"/>
      <c r="E4" s="115"/>
    </row>
    <row r="5" spans="1:5" ht="16" thickTop="1" x14ac:dyDescent="0.2">
      <c r="A5" s="15" t="s">
        <v>1446</v>
      </c>
      <c r="B5" t="s">
        <v>1447</v>
      </c>
      <c r="C5" s="111" t="s">
        <v>1448</v>
      </c>
      <c r="E5" s="111">
        <v>160000</v>
      </c>
    </row>
    <row r="6" spans="1:5" x14ac:dyDescent="0.2">
      <c r="A6" s="15" t="s">
        <v>1449</v>
      </c>
      <c r="B6" t="s">
        <v>1450</v>
      </c>
      <c r="C6" s="111" t="s">
        <v>1448</v>
      </c>
      <c r="E6" s="111">
        <v>160000</v>
      </c>
    </row>
    <row r="7" spans="1:5" x14ac:dyDescent="0.2">
      <c r="A7" s="15" t="s">
        <v>1451</v>
      </c>
      <c r="B7" t="s">
        <v>1452</v>
      </c>
      <c r="C7" s="111" t="s">
        <v>1448</v>
      </c>
      <c r="E7" s="111">
        <v>160000</v>
      </c>
    </row>
    <row r="8" spans="1:5" x14ac:dyDescent="0.2">
      <c r="A8" s="15" t="s">
        <v>1453</v>
      </c>
      <c r="B8" t="s">
        <v>1454</v>
      </c>
    </row>
    <row r="9" spans="1:5" x14ac:dyDescent="0.2">
      <c r="E9" s="111">
        <v>477634</v>
      </c>
    </row>
    <row r="10" spans="1:5" ht="8.25" customHeight="1" x14ac:dyDescent="0.2"/>
    <row r="11" spans="1:5" ht="19" x14ac:dyDescent="0.25">
      <c r="C11" s="129" t="s">
        <v>1523</v>
      </c>
      <c r="E11" s="116">
        <f>SUM(E5:E9)</f>
        <v>957634</v>
      </c>
    </row>
    <row r="12" spans="1:5" ht="19" x14ac:dyDescent="0.25">
      <c r="A12" s="106">
        <v>2</v>
      </c>
      <c r="B12" s="113" t="s">
        <v>1455</v>
      </c>
    </row>
    <row r="13" spans="1:5" ht="6.75" customHeight="1" thickBot="1" x14ac:dyDescent="0.25">
      <c r="B13" s="114"/>
      <c r="C13" s="115"/>
      <c r="D13" s="115"/>
      <c r="E13" s="115"/>
    </row>
    <row r="14" spans="1:5" ht="16" thickTop="1" x14ac:dyDescent="0.2">
      <c r="A14" s="15" t="s">
        <v>1446</v>
      </c>
      <c r="B14" t="s">
        <v>1456</v>
      </c>
      <c r="C14" s="111" t="s">
        <v>1457</v>
      </c>
      <c r="E14" s="111">
        <v>287165</v>
      </c>
    </row>
    <row r="15" spans="1:5" x14ac:dyDescent="0.2">
      <c r="A15" s="15" t="s">
        <v>1449</v>
      </c>
      <c r="B15" t="s">
        <v>1458</v>
      </c>
      <c r="C15" s="111" t="s">
        <v>1457</v>
      </c>
      <c r="E15" s="111">
        <v>110000</v>
      </c>
    </row>
    <row r="16" spans="1:5" x14ac:dyDescent="0.2">
      <c r="A16" s="15" t="s">
        <v>1451</v>
      </c>
      <c r="B16" t="s">
        <v>1459</v>
      </c>
      <c r="C16" s="111" t="s">
        <v>1457</v>
      </c>
      <c r="E16" s="111">
        <v>142341</v>
      </c>
    </row>
    <row r="17" spans="1:5" x14ac:dyDescent="0.2">
      <c r="A17" s="15" t="s">
        <v>1453</v>
      </c>
      <c r="B17" t="s">
        <v>1460</v>
      </c>
      <c r="C17" s="111" t="s">
        <v>1457</v>
      </c>
      <c r="E17" s="111">
        <v>93000</v>
      </c>
    </row>
    <row r="18" spans="1:5" x14ac:dyDescent="0.2">
      <c r="A18" s="15" t="s">
        <v>1453</v>
      </c>
      <c r="B18" t="s">
        <v>1461</v>
      </c>
      <c r="E18" s="111">
        <v>600000</v>
      </c>
    </row>
    <row r="19" spans="1:5" ht="8.25" customHeight="1" x14ac:dyDescent="0.2"/>
    <row r="20" spans="1:5" ht="19" x14ac:dyDescent="0.25">
      <c r="C20" s="129" t="s">
        <v>1523</v>
      </c>
      <c r="E20" s="116">
        <f>SUM(E14:E18)</f>
        <v>1232506</v>
      </c>
    </row>
    <row r="21" spans="1:5" ht="19" x14ac:dyDescent="0.25">
      <c r="A21" s="106">
        <v>3</v>
      </c>
      <c r="B21" s="113" t="s">
        <v>1462</v>
      </c>
    </row>
    <row r="22" spans="1:5" ht="6.75" customHeight="1" thickBot="1" x14ac:dyDescent="0.3">
      <c r="B22" s="117"/>
      <c r="C22" s="115"/>
      <c r="D22" s="115"/>
      <c r="E22" s="115"/>
    </row>
    <row r="23" spans="1:5" ht="16" thickTop="1" x14ac:dyDescent="0.2">
      <c r="A23" s="15" t="s">
        <v>1446</v>
      </c>
      <c r="B23" s="108" t="s">
        <v>1456</v>
      </c>
      <c r="C23" s="111" t="s">
        <v>1463</v>
      </c>
      <c r="E23" s="111">
        <v>93200</v>
      </c>
    </row>
    <row r="24" spans="1:5" ht="8.25" customHeight="1" x14ac:dyDescent="0.2"/>
    <row r="25" spans="1:5" ht="19" x14ac:dyDescent="0.25">
      <c r="C25" s="129" t="s">
        <v>1523</v>
      </c>
      <c r="E25" s="116">
        <f>SUM(E23:E24)</f>
        <v>93200</v>
      </c>
    </row>
    <row r="26" spans="1:5" ht="19" x14ac:dyDescent="0.25">
      <c r="A26" s="106">
        <v>4</v>
      </c>
      <c r="B26" s="113" t="s">
        <v>1464</v>
      </c>
    </row>
    <row r="27" spans="1:5" ht="6.75" customHeight="1" thickBot="1" x14ac:dyDescent="0.25">
      <c r="B27" s="114"/>
      <c r="C27" s="115"/>
      <c r="D27" s="115"/>
      <c r="E27" s="115"/>
    </row>
    <row r="28" spans="1:5" ht="16" thickTop="1" x14ac:dyDescent="0.2">
      <c r="A28" s="15" t="s">
        <v>1446</v>
      </c>
      <c r="B28" t="s">
        <v>1465</v>
      </c>
      <c r="C28" s="111" t="s">
        <v>1448</v>
      </c>
      <c r="E28" s="111">
        <v>203780</v>
      </c>
    </row>
    <row r="29" spans="1:5" x14ac:dyDescent="0.2">
      <c r="A29" s="15" t="s">
        <v>1449</v>
      </c>
      <c r="B29" t="s">
        <v>1458</v>
      </c>
      <c r="C29" s="111" t="s">
        <v>1448</v>
      </c>
      <c r="E29" s="111">
        <v>203780</v>
      </c>
    </row>
    <row r="30" spans="1:5" x14ac:dyDescent="0.2">
      <c r="A30" s="15" t="s">
        <v>1451</v>
      </c>
      <c r="B30" t="s">
        <v>1466</v>
      </c>
      <c r="E30" s="111">
        <v>203780</v>
      </c>
    </row>
    <row r="31" spans="1:5" x14ac:dyDescent="0.2">
      <c r="A31" s="15" t="s">
        <v>1451</v>
      </c>
      <c r="B31" t="s">
        <v>1467</v>
      </c>
      <c r="E31" s="111">
        <v>300000</v>
      </c>
    </row>
    <row r="32" spans="1:5" ht="8.25" customHeight="1" x14ac:dyDescent="0.2"/>
    <row r="33" spans="1:5" ht="19" x14ac:dyDescent="0.25">
      <c r="C33" s="129" t="s">
        <v>1523</v>
      </c>
      <c r="E33" s="116">
        <f>SUM(E28:E31)</f>
        <v>911340</v>
      </c>
    </row>
    <row r="34" spans="1:5" ht="19" x14ac:dyDescent="0.25">
      <c r="E34" s="116"/>
    </row>
    <row r="35" spans="1:5" ht="19" x14ac:dyDescent="0.25">
      <c r="A35" s="106">
        <v>5</v>
      </c>
      <c r="B35" s="113" t="s">
        <v>1468</v>
      </c>
    </row>
    <row r="36" spans="1:5" ht="6.75" customHeight="1" thickBot="1" x14ac:dyDescent="0.3">
      <c r="A36" s="106"/>
      <c r="B36" s="114"/>
      <c r="C36" s="115"/>
      <c r="D36" s="115"/>
      <c r="E36" s="115"/>
    </row>
    <row r="37" spans="1:5" ht="16" thickTop="1" x14ac:dyDescent="0.2">
      <c r="A37" s="93" t="s">
        <v>1446</v>
      </c>
      <c r="B37" t="s">
        <v>1465</v>
      </c>
      <c r="C37" s="111" t="s">
        <v>1448</v>
      </c>
      <c r="E37" s="111">
        <v>199767.49</v>
      </c>
    </row>
    <row r="38" spans="1:5" x14ac:dyDescent="0.2">
      <c r="A38" s="93" t="s">
        <v>1449</v>
      </c>
      <c r="B38" t="s">
        <v>1458</v>
      </c>
      <c r="C38" s="111" t="s">
        <v>1448</v>
      </c>
      <c r="E38" s="111">
        <v>199767.49</v>
      </c>
    </row>
    <row r="39" spans="1:5" x14ac:dyDescent="0.2">
      <c r="A39" s="93" t="s">
        <v>1451</v>
      </c>
      <c r="B39" t="s">
        <v>1469</v>
      </c>
      <c r="C39" s="111" t="s">
        <v>1448</v>
      </c>
      <c r="E39" s="111">
        <v>74000</v>
      </c>
    </row>
    <row r="40" spans="1:5" x14ac:dyDescent="0.2">
      <c r="A40" s="93" t="s">
        <v>1453</v>
      </c>
      <c r="B40" t="s">
        <v>1470</v>
      </c>
      <c r="C40" s="111" t="s">
        <v>1463</v>
      </c>
      <c r="E40" s="111">
        <v>204272</v>
      </c>
    </row>
    <row r="41" spans="1:5" x14ac:dyDescent="0.2">
      <c r="A41" s="93"/>
      <c r="C41" s="129" t="s">
        <v>1523</v>
      </c>
      <c r="D41" s="118" t="s">
        <v>1471</v>
      </c>
      <c r="E41" s="118">
        <v>674806.98</v>
      </c>
    </row>
    <row r="42" spans="1:5" ht="19" x14ac:dyDescent="0.25">
      <c r="A42" s="106">
        <v>6</v>
      </c>
      <c r="B42" s="113" t="s">
        <v>1472</v>
      </c>
    </row>
    <row r="43" spans="1:5" ht="6.75" customHeight="1" thickBot="1" x14ac:dyDescent="0.3">
      <c r="A43" s="106"/>
      <c r="B43" s="114"/>
      <c r="C43" s="115"/>
      <c r="D43" s="115"/>
      <c r="E43" s="115"/>
    </row>
    <row r="44" spans="1:5" ht="16" thickTop="1" x14ac:dyDescent="0.2">
      <c r="A44" s="93" t="s">
        <v>1446</v>
      </c>
      <c r="B44" t="s">
        <v>1454</v>
      </c>
      <c r="C44" s="111" t="s">
        <v>1463</v>
      </c>
      <c r="E44" s="111">
        <v>72893</v>
      </c>
    </row>
    <row r="45" spans="1:5" x14ac:dyDescent="0.2">
      <c r="A45" s="93" t="s">
        <v>1449</v>
      </c>
      <c r="B45" t="s">
        <v>1473</v>
      </c>
      <c r="C45" s="111" t="s">
        <v>1457</v>
      </c>
      <c r="E45" s="111">
        <v>576388</v>
      </c>
    </row>
    <row r="46" spans="1:5" x14ac:dyDescent="0.2">
      <c r="A46" s="93" t="s">
        <v>1451</v>
      </c>
      <c r="B46" t="s">
        <v>1474</v>
      </c>
      <c r="E46" s="111">
        <v>53197</v>
      </c>
    </row>
    <row r="47" spans="1:5" x14ac:dyDescent="0.2">
      <c r="A47" s="93" t="s">
        <v>1453</v>
      </c>
      <c r="B47" t="s">
        <v>1475</v>
      </c>
      <c r="E47" s="111">
        <v>300000</v>
      </c>
    </row>
    <row r="48" spans="1:5" x14ac:dyDescent="0.2">
      <c r="A48" s="93"/>
      <c r="C48" s="129" t="s">
        <v>1523</v>
      </c>
      <c r="E48" s="118">
        <v>1002478</v>
      </c>
    </row>
    <row r="49" spans="1:5" ht="8.25" customHeight="1" x14ac:dyDescent="0.2"/>
    <row r="50" spans="1:5" ht="19" x14ac:dyDescent="0.25">
      <c r="A50" s="106">
        <v>7</v>
      </c>
      <c r="B50" s="113" t="s">
        <v>1476</v>
      </c>
    </row>
    <row r="51" spans="1:5" ht="6.75" customHeight="1" thickBot="1" x14ac:dyDescent="0.25">
      <c r="B51" s="114"/>
      <c r="C51" s="115"/>
      <c r="D51" s="115"/>
      <c r="E51" s="115"/>
    </row>
    <row r="52" spans="1:5" ht="16" thickTop="1" x14ac:dyDescent="0.2">
      <c r="A52" s="15" t="s">
        <v>1446</v>
      </c>
      <c r="B52" t="s">
        <v>1469</v>
      </c>
      <c r="C52" s="111" t="s">
        <v>1457</v>
      </c>
      <c r="E52" s="111">
        <v>109737</v>
      </c>
    </row>
    <row r="53" spans="1:5" x14ac:dyDescent="0.2">
      <c r="A53" s="15" t="s">
        <v>1449</v>
      </c>
      <c r="B53" t="s">
        <v>1465</v>
      </c>
      <c r="C53" s="111" t="s">
        <v>1457</v>
      </c>
      <c r="E53" s="111">
        <v>109737</v>
      </c>
    </row>
    <row r="54" spans="1:5" x14ac:dyDescent="0.2">
      <c r="A54" s="15" t="s">
        <v>1451</v>
      </c>
      <c r="B54" t="s">
        <v>1458</v>
      </c>
      <c r="C54" s="111" t="s">
        <v>1457</v>
      </c>
      <c r="E54" s="111">
        <v>109737</v>
      </c>
    </row>
    <row r="55" spans="1:5" x14ac:dyDescent="0.2">
      <c r="A55" s="15" t="s">
        <v>1453</v>
      </c>
      <c r="B55" t="s">
        <v>1475</v>
      </c>
      <c r="E55" s="111">
        <v>300000</v>
      </c>
    </row>
    <row r="56" spans="1:5" x14ac:dyDescent="0.2">
      <c r="C56" s="129" t="s">
        <v>1523</v>
      </c>
      <c r="E56" s="118">
        <v>629211</v>
      </c>
    </row>
    <row r="57" spans="1:5" ht="8.25" customHeight="1" x14ac:dyDescent="0.2"/>
    <row r="58" spans="1:5" ht="19" x14ac:dyDescent="0.25">
      <c r="A58" s="106">
        <v>8</v>
      </c>
      <c r="B58" s="113" t="s">
        <v>1477</v>
      </c>
    </row>
    <row r="59" spans="1:5" ht="6.75" customHeight="1" thickBot="1" x14ac:dyDescent="0.25">
      <c r="B59" s="114"/>
      <c r="C59" s="115"/>
      <c r="D59" s="115"/>
      <c r="E59" s="115"/>
    </row>
    <row r="60" spans="1:5" ht="16" thickTop="1" x14ac:dyDescent="0.2">
      <c r="A60" s="15" t="s">
        <v>1446</v>
      </c>
      <c r="B60" t="s">
        <v>1478</v>
      </c>
      <c r="C60" s="111" t="s">
        <v>1457</v>
      </c>
      <c r="E60" s="111">
        <v>125682.4</v>
      </c>
    </row>
    <row r="61" spans="1:5" x14ac:dyDescent="0.2">
      <c r="A61" s="15" t="s">
        <v>1449</v>
      </c>
      <c r="B61" t="s">
        <v>1479</v>
      </c>
      <c r="C61" s="111" t="s">
        <v>1457</v>
      </c>
      <c r="E61" s="111">
        <v>125682.4</v>
      </c>
    </row>
    <row r="62" spans="1:5" x14ac:dyDescent="0.2">
      <c r="A62" s="15" t="s">
        <v>1451</v>
      </c>
      <c r="B62" t="s">
        <v>1480</v>
      </c>
      <c r="C62" s="111" t="s">
        <v>1457</v>
      </c>
      <c r="E62" s="111">
        <v>125682.4</v>
      </c>
    </row>
    <row r="63" spans="1:5" x14ac:dyDescent="0.2">
      <c r="A63" s="15" t="s">
        <v>1453</v>
      </c>
      <c r="B63" t="s">
        <v>1481</v>
      </c>
      <c r="C63" s="111" t="s">
        <v>1457</v>
      </c>
      <c r="E63" s="111">
        <v>125682.4</v>
      </c>
    </row>
    <row r="64" spans="1:5" x14ac:dyDescent="0.2">
      <c r="A64" s="15" t="s">
        <v>1482</v>
      </c>
      <c r="B64" t="s">
        <v>1483</v>
      </c>
      <c r="C64" s="111" t="s">
        <v>1457</v>
      </c>
      <c r="E64" s="111">
        <v>125682.4</v>
      </c>
    </row>
    <row r="65" spans="1:5" x14ac:dyDescent="0.2">
      <c r="A65" s="15" t="s">
        <v>1484</v>
      </c>
      <c r="B65" t="s">
        <v>1454</v>
      </c>
      <c r="C65" s="111" t="s">
        <v>1457</v>
      </c>
      <c r="E65" s="111">
        <v>45942</v>
      </c>
    </row>
    <row r="66" spans="1:5" x14ac:dyDescent="0.2">
      <c r="A66" s="15" t="s">
        <v>1485</v>
      </c>
      <c r="B66" t="s">
        <v>1486</v>
      </c>
      <c r="E66" s="111">
        <v>600000</v>
      </c>
    </row>
    <row r="67" spans="1:5" ht="8.25" customHeight="1" x14ac:dyDescent="0.2"/>
    <row r="68" spans="1:5" ht="19" x14ac:dyDescent="0.25">
      <c r="C68" s="129" t="s">
        <v>1523</v>
      </c>
      <c r="E68" s="116">
        <f>SUM(E60:E66)</f>
        <v>1274354</v>
      </c>
    </row>
    <row r="69" spans="1:5" ht="19" x14ac:dyDescent="0.25">
      <c r="A69" s="106">
        <v>9</v>
      </c>
      <c r="B69" s="113" t="s">
        <v>1487</v>
      </c>
    </row>
    <row r="70" spans="1:5" ht="6.75" customHeight="1" thickBot="1" x14ac:dyDescent="0.3">
      <c r="A70" s="106"/>
      <c r="B70" s="114"/>
      <c r="C70" s="115"/>
      <c r="D70" s="115"/>
      <c r="E70" s="115"/>
    </row>
    <row r="71" spans="1:5" ht="16" thickTop="1" x14ac:dyDescent="0.2">
      <c r="A71" s="93" t="s">
        <v>1446</v>
      </c>
      <c r="B71" t="s">
        <v>1488</v>
      </c>
      <c r="C71" s="111" t="s">
        <v>1463</v>
      </c>
      <c r="E71" s="111">
        <v>60000</v>
      </c>
    </row>
    <row r="72" spans="1:5" x14ac:dyDescent="0.2">
      <c r="A72" s="93" t="s">
        <v>1449</v>
      </c>
      <c r="B72" t="s">
        <v>1489</v>
      </c>
      <c r="C72" s="111" t="s">
        <v>1463</v>
      </c>
      <c r="E72" s="111">
        <v>60000</v>
      </c>
    </row>
    <row r="73" spans="1:5" x14ac:dyDescent="0.2">
      <c r="A73" s="93" t="s">
        <v>1451</v>
      </c>
      <c r="B73" t="s">
        <v>1490</v>
      </c>
      <c r="C73" s="111" t="s">
        <v>1463</v>
      </c>
      <c r="E73" s="111">
        <v>160000</v>
      </c>
    </row>
    <row r="74" spans="1:5" x14ac:dyDescent="0.2">
      <c r="A74" s="93" t="s">
        <v>1453</v>
      </c>
      <c r="B74" t="s">
        <v>1491</v>
      </c>
      <c r="C74" s="111" t="s">
        <v>1463</v>
      </c>
      <c r="E74" s="111">
        <v>160000</v>
      </c>
    </row>
    <row r="75" spans="1:5" x14ac:dyDescent="0.2">
      <c r="A75" s="15" t="s">
        <v>1482</v>
      </c>
      <c r="B75" t="s">
        <v>1492</v>
      </c>
      <c r="C75" s="111" t="s">
        <v>1463</v>
      </c>
      <c r="E75" s="111">
        <v>160000</v>
      </c>
    </row>
    <row r="76" spans="1:5" x14ac:dyDescent="0.2">
      <c r="A76" s="15" t="s">
        <v>1484</v>
      </c>
      <c r="B76" t="s">
        <v>1493</v>
      </c>
      <c r="C76" s="111" t="s">
        <v>1463</v>
      </c>
      <c r="E76" s="111">
        <v>180000</v>
      </c>
    </row>
    <row r="77" spans="1:5" x14ac:dyDescent="0.2">
      <c r="A77" s="15" t="s">
        <v>1485</v>
      </c>
      <c r="B77" t="s">
        <v>1454</v>
      </c>
      <c r="C77" s="111" t="s">
        <v>1463</v>
      </c>
      <c r="E77" s="111">
        <v>253436</v>
      </c>
    </row>
    <row r="78" spans="1:5" x14ac:dyDescent="0.2">
      <c r="A78" s="15" t="s">
        <v>1494</v>
      </c>
      <c r="B78" t="s">
        <v>1495</v>
      </c>
      <c r="E78" s="111">
        <v>300000</v>
      </c>
    </row>
    <row r="79" spans="1:5" ht="8.25" customHeight="1" x14ac:dyDescent="0.2"/>
    <row r="80" spans="1:5" ht="19" x14ac:dyDescent="0.25">
      <c r="C80" s="129" t="s">
        <v>1523</v>
      </c>
      <c r="E80" s="116">
        <f>SUM(E71:E78)</f>
        <v>1333436</v>
      </c>
    </row>
    <row r="81" spans="1:5" ht="19" x14ac:dyDescent="0.25">
      <c r="A81" s="106">
        <v>10</v>
      </c>
      <c r="B81" s="113" t="s">
        <v>1496</v>
      </c>
    </row>
    <row r="82" spans="1:5" ht="6.75" customHeight="1" thickBot="1" x14ac:dyDescent="0.25">
      <c r="B82" s="114"/>
      <c r="C82" s="115"/>
      <c r="D82" s="115"/>
      <c r="E82" s="115"/>
    </row>
    <row r="83" spans="1:5" ht="16" thickTop="1" x14ac:dyDescent="0.2">
      <c r="A83" s="15" t="s">
        <v>1446</v>
      </c>
      <c r="B83" t="s">
        <v>1497</v>
      </c>
      <c r="C83" s="111" t="s">
        <v>1457</v>
      </c>
      <c r="E83" s="111">
        <v>160000</v>
      </c>
    </row>
    <row r="84" spans="1:5" x14ac:dyDescent="0.2">
      <c r="A84" s="15" t="s">
        <v>1449</v>
      </c>
      <c r="B84" t="s">
        <v>1450</v>
      </c>
      <c r="C84" s="111" t="s">
        <v>1457</v>
      </c>
      <c r="E84" s="111">
        <v>160000</v>
      </c>
    </row>
    <row r="85" spans="1:5" x14ac:dyDescent="0.2">
      <c r="A85" s="15" t="s">
        <v>1451</v>
      </c>
      <c r="B85" t="s">
        <v>1452</v>
      </c>
      <c r="C85" s="111" t="s">
        <v>1457</v>
      </c>
      <c r="E85" s="111">
        <v>160000</v>
      </c>
    </row>
    <row r="86" spans="1:5" x14ac:dyDescent="0.2">
      <c r="A86" s="15" t="s">
        <v>1453</v>
      </c>
      <c r="B86" t="s">
        <v>1465</v>
      </c>
      <c r="C86" s="111" t="s">
        <v>1457</v>
      </c>
      <c r="E86" s="111">
        <v>249936</v>
      </c>
    </row>
    <row r="87" spans="1:5" x14ac:dyDescent="0.2">
      <c r="A87" s="15" t="s">
        <v>1482</v>
      </c>
      <c r="B87" t="s">
        <v>1458</v>
      </c>
      <c r="C87" s="111" t="s">
        <v>1457</v>
      </c>
      <c r="E87" s="111">
        <v>249936</v>
      </c>
    </row>
    <row r="88" spans="1:5" x14ac:dyDescent="0.2">
      <c r="A88" s="15" t="s">
        <v>1484</v>
      </c>
      <c r="B88" t="s">
        <v>1459</v>
      </c>
      <c r="C88" s="111" t="s">
        <v>1457</v>
      </c>
      <c r="E88" s="111">
        <v>249936</v>
      </c>
    </row>
    <row r="89" spans="1:5" x14ac:dyDescent="0.2">
      <c r="A89" s="15" t="s">
        <v>1485</v>
      </c>
      <c r="B89" t="s">
        <v>1454</v>
      </c>
      <c r="C89" s="111" t="s">
        <v>1463</v>
      </c>
      <c r="E89" s="111">
        <v>332168</v>
      </c>
    </row>
    <row r="90" spans="1:5" x14ac:dyDescent="0.2">
      <c r="A90" s="15" t="s">
        <v>1494</v>
      </c>
      <c r="B90" t="s">
        <v>1498</v>
      </c>
      <c r="E90" s="111">
        <v>600000</v>
      </c>
    </row>
    <row r="91" spans="1:5" ht="19" x14ac:dyDescent="0.25">
      <c r="C91" s="129" t="s">
        <v>1523</v>
      </c>
      <c r="E91" s="116">
        <f>SUM(E83:E90)</f>
        <v>2161976</v>
      </c>
    </row>
    <row r="92" spans="1:5" ht="19" x14ac:dyDescent="0.25">
      <c r="A92" s="106">
        <v>11</v>
      </c>
      <c r="B92" s="113" t="s">
        <v>1499</v>
      </c>
    </row>
    <row r="93" spans="1:5" ht="6.75" customHeight="1" thickBot="1" x14ac:dyDescent="0.25">
      <c r="B93" s="114"/>
      <c r="C93" s="115"/>
      <c r="D93" s="115"/>
      <c r="E93" s="115"/>
    </row>
    <row r="94" spans="1:5" ht="16" thickTop="1" x14ac:dyDescent="0.2">
      <c r="A94" s="15" t="s">
        <v>1446</v>
      </c>
      <c r="B94" t="s">
        <v>1500</v>
      </c>
      <c r="C94" s="111" t="s">
        <v>1457</v>
      </c>
      <c r="E94" s="111">
        <v>180000</v>
      </c>
    </row>
    <row r="95" spans="1:5" x14ac:dyDescent="0.2">
      <c r="A95" s="15" t="s">
        <v>1449</v>
      </c>
      <c r="B95" t="s">
        <v>1501</v>
      </c>
      <c r="C95" s="111" t="s">
        <v>1457</v>
      </c>
      <c r="E95" s="111">
        <v>180000</v>
      </c>
    </row>
    <row r="96" spans="1:5" x14ac:dyDescent="0.2">
      <c r="A96" s="15" t="s">
        <v>1451</v>
      </c>
      <c r="B96" t="s">
        <v>1502</v>
      </c>
      <c r="C96" s="111" t="s">
        <v>1457</v>
      </c>
      <c r="E96" s="111">
        <v>180000</v>
      </c>
    </row>
    <row r="97" spans="1:5" x14ac:dyDescent="0.2">
      <c r="A97" s="15" t="s">
        <v>1453</v>
      </c>
      <c r="B97" t="s">
        <v>1503</v>
      </c>
      <c r="C97" s="111" t="s">
        <v>1457</v>
      </c>
      <c r="E97" s="111">
        <v>180000</v>
      </c>
    </row>
    <row r="98" spans="1:5" x14ac:dyDescent="0.2">
      <c r="A98" s="15" t="s">
        <v>1482</v>
      </c>
      <c r="B98" t="s">
        <v>1504</v>
      </c>
      <c r="C98" s="111" t="s">
        <v>1457</v>
      </c>
      <c r="E98" s="111">
        <v>260855</v>
      </c>
    </row>
    <row r="99" spans="1:5" x14ac:dyDescent="0.2">
      <c r="A99" s="15" t="s">
        <v>1484</v>
      </c>
      <c r="B99" t="s">
        <v>1505</v>
      </c>
      <c r="C99" s="111" t="s">
        <v>1457</v>
      </c>
      <c r="E99" s="111">
        <v>260855</v>
      </c>
    </row>
    <row r="100" spans="1:5" x14ac:dyDescent="0.2">
      <c r="A100" s="15" t="s">
        <v>1485</v>
      </c>
      <c r="B100" t="s">
        <v>1506</v>
      </c>
      <c r="C100" s="111" t="s">
        <v>1457</v>
      </c>
      <c r="E100" s="111">
        <v>140000</v>
      </c>
    </row>
    <row r="101" spans="1:5" x14ac:dyDescent="0.2">
      <c r="A101" s="15" t="s">
        <v>1494</v>
      </c>
      <c r="B101" t="s">
        <v>1507</v>
      </c>
      <c r="C101" s="111" t="s">
        <v>1457</v>
      </c>
      <c r="E101" s="111">
        <v>140000</v>
      </c>
    </row>
    <row r="102" spans="1:5" x14ac:dyDescent="0.2">
      <c r="A102" s="15" t="s">
        <v>1508</v>
      </c>
      <c r="B102" t="s">
        <v>1509</v>
      </c>
      <c r="C102" s="111" t="s">
        <v>1457</v>
      </c>
      <c r="E102" s="111">
        <v>140000</v>
      </c>
    </row>
    <row r="103" spans="1:5" x14ac:dyDescent="0.2">
      <c r="A103" s="15" t="s">
        <v>1510</v>
      </c>
      <c r="B103" t="s">
        <v>1454</v>
      </c>
      <c r="C103" s="111" t="s">
        <v>1463</v>
      </c>
      <c r="E103" s="111">
        <v>86133</v>
      </c>
    </row>
    <row r="104" spans="1:5" ht="19" x14ac:dyDescent="0.25">
      <c r="C104" s="129" t="s">
        <v>1523</v>
      </c>
      <c r="E104" s="116">
        <f>SUM(E94:E103)</f>
        <v>1747843</v>
      </c>
    </row>
    <row r="105" spans="1:5" ht="19" x14ac:dyDescent="0.25">
      <c r="B105" s="119" t="s">
        <v>1511</v>
      </c>
    </row>
    <row r="106" spans="1:5" x14ac:dyDescent="0.2">
      <c r="A106" s="15" t="s">
        <v>1446</v>
      </c>
      <c r="B106" s="108" t="s">
        <v>1512</v>
      </c>
      <c r="E106" s="111">
        <v>360000</v>
      </c>
    </row>
    <row r="107" spans="1:5" x14ac:dyDescent="0.2">
      <c r="A107" s="15" t="s">
        <v>1449</v>
      </c>
      <c r="B107" s="108" t="s">
        <v>1513</v>
      </c>
      <c r="E107" s="111">
        <v>510000</v>
      </c>
    </row>
    <row r="108" spans="1:5" x14ac:dyDescent="0.2">
      <c r="A108" s="15" t="s">
        <v>1451</v>
      </c>
      <c r="B108" s="108" t="s">
        <v>1514</v>
      </c>
      <c r="E108" s="111">
        <v>1500000</v>
      </c>
    </row>
    <row r="109" spans="1:5" x14ac:dyDescent="0.2">
      <c r="A109" s="15" t="s">
        <v>1453</v>
      </c>
      <c r="B109" s="108" t="s">
        <v>1515</v>
      </c>
      <c r="E109" s="111">
        <v>1300000</v>
      </c>
    </row>
    <row r="110" spans="1:5" x14ac:dyDescent="0.2">
      <c r="A110" s="15" t="s">
        <v>1482</v>
      </c>
      <c r="B110" s="108" t="s">
        <v>1516</v>
      </c>
      <c r="E110" s="111">
        <v>150000</v>
      </c>
    </row>
    <row r="111" spans="1:5" x14ac:dyDescent="0.2">
      <c r="A111" s="15" t="s">
        <v>1517</v>
      </c>
      <c r="B111" s="108" t="s">
        <v>1518</v>
      </c>
      <c r="E111" s="111">
        <v>500000</v>
      </c>
    </row>
    <row r="112" spans="1:5" x14ac:dyDescent="0.2">
      <c r="A112" s="15" t="s">
        <v>1485</v>
      </c>
      <c r="B112" s="108" t="s">
        <v>1519</v>
      </c>
      <c r="E112" s="111">
        <v>150000</v>
      </c>
    </row>
    <row r="113" spans="1:5" x14ac:dyDescent="0.2">
      <c r="A113" s="15" t="s">
        <v>1494</v>
      </c>
      <c r="B113" s="108" t="s">
        <v>1520</v>
      </c>
      <c r="E113" s="111">
        <v>250000</v>
      </c>
    </row>
    <row r="114" spans="1:5" x14ac:dyDescent="0.2">
      <c r="A114" s="15" t="s">
        <v>1510</v>
      </c>
      <c r="B114" s="108" t="s">
        <v>1521</v>
      </c>
      <c r="E114" s="111">
        <v>900000</v>
      </c>
    </row>
    <row r="115" spans="1:5" ht="19" x14ac:dyDescent="0.25">
      <c r="B115" s="108" t="s">
        <v>1522</v>
      </c>
      <c r="C115" s="129" t="s">
        <v>1523</v>
      </c>
      <c r="E115" s="120">
        <v>5120000</v>
      </c>
    </row>
    <row r="116" spans="1:5" x14ac:dyDescent="0.2">
      <c r="B116" s="108"/>
      <c r="E116" s="118"/>
    </row>
    <row r="117" spans="1:5" s="124" customFormat="1" ht="24" x14ac:dyDescent="0.3">
      <c r="A117" s="15"/>
      <c r="B117" s="121"/>
      <c r="C117" s="118" t="s">
        <v>1524</v>
      </c>
      <c r="D117" s="122"/>
      <c r="E117" s="123">
        <v>18096418.98</v>
      </c>
    </row>
    <row r="118" spans="1:5" ht="24" x14ac:dyDescent="0.3">
      <c r="A118" s="125"/>
      <c r="B118" s="121"/>
      <c r="C118" s="118" t="s">
        <v>1525</v>
      </c>
      <c r="D118" s="130">
        <v>0.1</v>
      </c>
      <c r="E118" s="126">
        <v>1583878.6</v>
      </c>
    </row>
    <row r="119" spans="1:5" ht="30" thickBot="1" x14ac:dyDescent="0.4">
      <c r="A119" s="127" t="s">
        <v>22</v>
      </c>
      <c r="B119" s="121"/>
      <c r="C119" s="118" t="s">
        <v>1526</v>
      </c>
      <c r="D119" s="130">
        <v>0.1</v>
      </c>
      <c r="E119" s="126">
        <v>1583878.6</v>
      </c>
    </row>
    <row r="120" spans="1:5" ht="26" thickTop="1" thickBot="1" x14ac:dyDescent="0.35">
      <c r="B120" s="121"/>
      <c r="C120" s="118" t="s">
        <v>1527</v>
      </c>
      <c r="E120" s="128">
        <f>SUM(E117:E119)</f>
        <v>21264176.180000003</v>
      </c>
    </row>
    <row r="121" spans="1:5" ht="16" thickTop="1" x14ac:dyDescent="0.2"/>
    <row r="122" spans="1:5" ht="26.5" customHeight="1" x14ac:dyDescent="0.3">
      <c r="A122" s="110" t="s">
        <v>751</v>
      </c>
    </row>
    <row r="123" spans="1:5" x14ac:dyDescent="0.2">
      <c r="B123" t="s">
        <v>1528</v>
      </c>
      <c r="C123" s="111" t="s">
        <v>1529</v>
      </c>
      <c r="D123" s="111" t="s">
        <v>1530</v>
      </c>
      <c r="E123" s="111">
        <v>198510</v>
      </c>
    </row>
    <row r="124" spans="1:5" x14ac:dyDescent="0.2">
      <c r="A124" s="15">
        <v>1</v>
      </c>
    </row>
    <row r="125" spans="1:5" x14ac:dyDescent="0.2">
      <c r="B125" t="s">
        <v>1531</v>
      </c>
      <c r="C125" s="111" t="s">
        <v>1529</v>
      </c>
      <c r="D125" s="111" t="s">
        <v>1530</v>
      </c>
      <c r="E125" s="111">
        <v>198510</v>
      </c>
    </row>
    <row r="126" spans="1:5" x14ac:dyDescent="0.2">
      <c r="A126" s="15">
        <v>2</v>
      </c>
    </row>
    <row r="127" spans="1:5" x14ac:dyDescent="0.2">
      <c r="B127" t="s">
        <v>1532</v>
      </c>
      <c r="C127" s="111" t="s">
        <v>1533</v>
      </c>
      <c r="D127" s="111" t="s">
        <v>1530</v>
      </c>
      <c r="E127" s="111">
        <v>112065</v>
      </c>
    </row>
    <row r="128" spans="1:5" x14ac:dyDescent="0.2">
      <c r="A128" s="15">
        <v>3</v>
      </c>
    </row>
    <row r="129" spans="1:5" x14ac:dyDescent="0.2">
      <c r="B129" t="s">
        <v>1534</v>
      </c>
      <c r="C129" s="111" t="s">
        <v>1535</v>
      </c>
      <c r="D129" s="111" t="s">
        <v>1530</v>
      </c>
      <c r="E129" s="111">
        <v>251745</v>
      </c>
    </row>
    <row r="130" spans="1:5" x14ac:dyDescent="0.2">
      <c r="A130" s="15">
        <v>4</v>
      </c>
    </row>
    <row r="131" spans="1:5" x14ac:dyDescent="0.2">
      <c r="B131" t="s">
        <v>1536</v>
      </c>
      <c r="C131" s="111" t="s">
        <v>1537</v>
      </c>
      <c r="D131" s="111" t="s">
        <v>1538</v>
      </c>
      <c r="E131" s="111">
        <v>730080</v>
      </c>
    </row>
    <row r="132" spans="1:5" x14ac:dyDescent="0.2">
      <c r="A132" s="15">
        <v>5</v>
      </c>
    </row>
    <row r="133" spans="1:5" x14ac:dyDescent="0.2">
      <c r="B133" t="s">
        <v>1539</v>
      </c>
      <c r="C133" s="111" t="s">
        <v>1540</v>
      </c>
      <c r="D133" s="111" t="s">
        <v>1541</v>
      </c>
      <c r="E133" s="111">
        <v>1078680</v>
      </c>
    </row>
    <row r="134" spans="1:5" x14ac:dyDescent="0.2">
      <c r="A134" s="15">
        <v>6</v>
      </c>
    </row>
    <row r="135" spans="1:5" x14ac:dyDescent="0.2">
      <c r="B135" t="s">
        <v>1542</v>
      </c>
      <c r="C135" s="111" t="s">
        <v>1543</v>
      </c>
      <c r="D135" s="111" t="s">
        <v>1538</v>
      </c>
      <c r="E135" s="111">
        <v>345750</v>
      </c>
    </row>
    <row r="136" spans="1:5" x14ac:dyDescent="0.2">
      <c r="A136" s="15">
        <v>7</v>
      </c>
    </row>
    <row r="137" spans="1:5" x14ac:dyDescent="0.2">
      <c r="B137" t="s">
        <v>1544</v>
      </c>
      <c r="C137" s="111" t="s">
        <v>1545</v>
      </c>
      <c r="D137" s="111" t="s">
        <v>1538</v>
      </c>
      <c r="E137" s="111">
        <v>411435</v>
      </c>
    </row>
    <row r="138" spans="1:5" x14ac:dyDescent="0.2">
      <c r="A138" s="15">
        <v>8</v>
      </c>
    </row>
    <row r="139" spans="1:5" x14ac:dyDescent="0.2">
      <c r="B139" t="s">
        <v>1546</v>
      </c>
      <c r="C139" s="111" t="s">
        <v>1547</v>
      </c>
      <c r="D139" s="111" t="s">
        <v>1538</v>
      </c>
      <c r="E139" s="111">
        <v>207660</v>
      </c>
    </row>
    <row r="140" spans="1:5" x14ac:dyDescent="0.2">
      <c r="A140" s="15">
        <v>9</v>
      </c>
    </row>
    <row r="141" spans="1:5" x14ac:dyDescent="0.2">
      <c r="B141" t="s">
        <v>1548</v>
      </c>
      <c r="C141" s="111" t="s">
        <v>1549</v>
      </c>
      <c r="D141" s="111" t="s">
        <v>1538</v>
      </c>
      <c r="E141" s="111">
        <v>614295</v>
      </c>
    </row>
    <row r="142" spans="1:5" x14ac:dyDescent="0.2">
      <c r="A142" s="15">
        <v>10</v>
      </c>
    </row>
    <row r="143" spans="1:5" x14ac:dyDescent="0.2">
      <c r="B143" t="s">
        <v>1550</v>
      </c>
      <c r="C143" s="111" t="s">
        <v>1551</v>
      </c>
      <c r="D143" s="111" t="s">
        <v>1538</v>
      </c>
      <c r="E143" s="111">
        <v>436500</v>
      </c>
    </row>
    <row r="144" spans="1:5" x14ac:dyDescent="0.2">
      <c r="A144" s="15">
        <v>11</v>
      </c>
    </row>
    <row r="145" spans="1:5" s="124" customFormat="1" ht="24" x14ac:dyDescent="0.3">
      <c r="A145" s="15"/>
      <c r="B145" s="132" t="s">
        <v>1552</v>
      </c>
      <c r="C145" s="118" t="s">
        <v>1524</v>
      </c>
      <c r="D145" s="131"/>
      <c r="E145" s="123">
        <f>SUM(E123:E143)</f>
        <v>4585230</v>
      </c>
    </row>
    <row r="146" spans="1:5" ht="24" x14ac:dyDescent="0.3">
      <c r="A146" s="125"/>
      <c r="B146" s="121"/>
      <c r="C146" s="118" t="s">
        <v>1525</v>
      </c>
      <c r="D146" s="130">
        <v>0.1</v>
      </c>
      <c r="E146" s="126">
        <v>458523</v>
      </c>
    </row>
    <row r="147" spans="1:5" ht="30" thickBot="1" x14ac:dyDescent="0.4">
      <c r="A147" s="127" t="s">
        <v>22</v>
      </c>
      <c r="B147" s="121"/>
      <c r="C147" s="118" t="s">
        <v>1526</v>
      </c>
      <c r="D147" s="130">
        <v>0.1</v>
      </c>
      <c r="E147" s="126">
        <v>458523</v>
      </c>
    </row>
    <row r="148" spans="1:5" ht="26" thickTop="1" thickBot="1" x14ac:dyDescent="0.35">
      <c r="B148" s="121"/>
      <c r="C148" s="118" t="s">
        <v>1527</v>
      </c>
      <c r="D148" s="118"/>
      <c r="E148" s="128">
        <f>SUM(E145:E147)</f>
        <v>5502276</v>
      </c>
    </row>
    <row r="149" spans="1:5" ht="16" thickTop="1" x14ac:dyDescent="0.2"/>
    <row r="151" spans="1:5" ht="24" x14ac:dyDescent="0.3">
      <c r="A151" s="110" t="s">
        <v>1553</v>
      </c>
    </row>
    <row r="152" spans="1:5" ht="19" x14ac:dyDescent="0.25">
      <c r="A152" s="106">
        <v>1</v>
      </c>
      <c r="B152" s="113" t="s">
        <v>1554</v>
      </c>
    </row>
    <row r="153" spans="1:5" ht="10.5" customHeight="1" thickBot="1" x14ac:dyDescent="0.3">
      <c r="A153" s="106"/>
      <c r="B153" s="117"/>
      <c r="C153" s="115"/>
      <c r="D153" s="115"/>
      <c r="E153" s="115"/>
    </row>
    <row r="154" spans="1:5" ht="16" thickTop="1" x14ac:dyDescent="0.2">
      <c r="B154" s="108" t="s">
        <v>1555</v>
      </c>
      <c r="C154" s="111" t="s">
        <v>22</v>
      </c>
      <c r="E154" s="111">
        <v>293020</v>
      </c>
    </row>
    <row r="155" spans="1:5" x14ac:dyDescent="0.2">
      <c r="A155" s="15" t="s">
        <v>1446</v>
      </c>
      <c r="B155" s="108" t="s">
        <v>1556</v>
      </c>
      <c r="C155" s="111" t="s">
        <v>22</v>
      </c>
      <c r="E155" s="111">
        <v>29302</v>
      </c>
    </row>
    <row r="156" spans="1:5" x14ac:dyDescent="0.2">
      <c r="A156" s="15" t="s">
        <v>1449</v>
      </c>
      <c r="B156" s="108" t="s">
        <v>1557</v>
      </c>
      <c r="C156" s="111" t="s">
        <v>22</v>
      </c>
      <c r="E156" s="111">
        <v>29302</v>
      </c>
    </row>
    <row r="157" spans="1:5" x14ac:dyDescent="0.2">
      <c r="A157" s="15" t="s">
        <v>1451</v>
      </c>
    </row>
    <row r="158" spans="1:5" x14ac:dyDescent="0.2">
      <c r="B158" t="s">
        <v>1558</v>
      </c>
      <c r="E158" s="118">
        <f>SUM(E154:E156)</f>
        <v>351624</v>
      </c>
    </row>
    <row r="160" spans="1:5" ht="19" x14ac:dyDescent="0.25">
      <c r="A160" s="106">
        <v>2</v>
      </c>
      <c r="B160" s="113" t="s">
        <v>1559</v>
      </c>
    </row>
    <row r="161" spans="1:5" ht="6.5" customHeight="1" thickBot="1" x14ac:dyDescent="0.3">
      <c r="A161" s="106"/>
      <c r="B161" s="117"/>
      <c r="C161" s="115"/>
      <c r="D161" s="115"/>
      <c r="E161" s="115"/>
    </row>
    <row r="162" spans="1:5" ht="16" thickTop="1" x14ac:dyDescent="0.2">
      <c r="B162" s="108" t="s">
        <v>1555</v>
      </c>
      <c r="C162" s="111" t="s">
        <v>22</v>
      </c>
      <c r="E162" s="111">
        <v>152030</v>
      </c>
    </row>
    <row r="163" spans="1:5" x14ac:dyDescent="0.2">
      <c r="A163" s="15" t="s">
        <v>1446</v>
      </c>
      <c r="B163" s="108" t="s">
        <v>1556</v>
      </c>
      <c r="C163" s="111" t="s">
        <v>22</v>
      </c>
      <c r="E163" s="111">
        <v>15203</v>
      </c>
    </row>
    <row r="164" spans="1:5" x14ac:dyDescent="0.2">
      <c r="A164" s="15" t="s">
        <v>1449</v>
      </c>
      <c r="B164" s="108" t="s">
        <v>1557</v>
      </c>
      <c r="C164" s="111" t="s">
        <v>22</v>
      </c>
      <c r="E164" s="111">
        <v>15203</v>
      </c>
    </row>
    <row r="165" spans="1:5" x14ac:dyDescent="0.2">
      <c r="A165" s="15" t="s">
        <v>1451</v>
      </c>
    </row>
    <row r="166" spans="1:5" x14ac:dyDescent="0.2">
      <c r="B166" t="s">
        <v>1558</v>
      </c>
      <c r="E166" s="118">
        <f>SUM(E162:E164)</f>
        <v>182436</v>
      </c>
    </row>
    <row r="168" spans="1:5" ht="19" x14ac:dyDescent="0.25">
      <c r="A168" s="106">
        <v>3</v>
      </c>
      <c r="B168" s="113" t="s">
        <v>1560</v>
      </c>
    </row>
    <row r="169" spans="1:5" ht="6.75" customHeight="1" thickBot="1" x14ac:dyDescent="0.3">
      <c r="A169" s="106"/>
      <c r="B169" s="117"/>
      <c r="C169" s="115"/>
      <c r="D169" s="115"/>
      <c r="E169" s="115"/>
    </row>
    <row r="170" spans="1:5" ht="16" thickTop="1" x14ac:dyDescent="0.2">
      <c r="B170" s="108" t="s">
        <v>1555</v>
      </c>
      <c r="C170" s="111" t="s">
        <v>22</v>
      </c>
      <c r="E170" s="111">
        <v>260245</v>
      </c>
    </row>
    <row r="171" spans="1:5" x14ac:dyDescent="0.2">
      <c r="A171" s="15" t="s">
        <v>1446</v>
      </c>
      <c r="B171" s="108" t="s">
        <v>1556</v>
      </c>
      <c r="C171" s="111" t="s">
        <v>22</v>
      </c>
      <c r="E171" s="111">
        <v>26024.5</v>
      </c>
    </row>
    <row r="172" spans="1:5" x14ac:dyDescent="0.2">
      <c r="A172" s="15" t="s">
        <v>1449</v>
      </c>
      <c r="B172" s="108" t="s">
        <v>1557</v>
      </c>
      <c r="C172" s="111" t="s">
        <v>22</v>
      </c>
      <c r="E172" s="111">
        <v>26024.5</v>
      </c>
    </row>
    <row r="173" spans="1:5" x14ac:dyDescent="0.2">
      <c r="A173" s="15" t="s">
        <v>1451</v>
      </c>
    </row>
    <row r="174" spans="1:5" x14ac:dyDescent="0.2">
      <c r="B174" t="s">
        <v>1558</v>
      </c>
      <c r="E174" s="118">
        <f>SUM(E170:E172)</f>
        <v>312294</v>
      </c>
    </row>
    <row r="176" spans="1:5" ht="19" x14ac:dyDescent="0.25">
      <c r="A176" s="106">
        <v>4</v>
      </c>
      <c r="B176" s="113" t="s">
        <v>1561</v>
      </c>
    </row>
    <row r="177" spans="1:5" ht="6.75" customHeight="1" thickBot="1" x14ac:dyDescent="0.3">
      <c r="A177" s="106"/>
      <c r="B177" s="117"/>
      <c r="C177" s="115"/>
      <c r="D177" s="115"/>
      <c r="E177" s="115"/>
    </row>
    <row r="178" spans="1:5" ht="16" thickTop="1" x14ac:dyDescent="0.2">
      <c r="B178" s="108" t="s">
        <v>1555</v>
      </c>
      <c r="C178" s="111" t="s">
        <v>22</v>
      </c>
      <c r="E178" s="111">
        <v>95105</v>
      </c>
    </row>
    <row r="179" spans="1:5" x14ac:dyDescent="0.2">
      <c r="A179" s="15" t="s">
        <v>1446</v>
      </c>
      <c r="B179" s="108" t="s">
        <v>1556</v>
      </c>
      <c r="C179" s="111" t="s">
        <v>22</v>
      </c>
      <c r="E179" s="111">
        <v>9510</v>
      </c>
    </row>
    <row r="180" spans="1:5" x14ac:dyDescent="0.2">
      <c r="A180" s="15" t="s">
        <v>1449</v>
      </c>
      <c r="B180" s="108" t="s">
        <v>1557</v>
      </c>
      <c r="C180" s="111" t="s">
        <v>22</v>
      </c>
      <c r="E180" s="111">
        <v>9510</v>
      </c>
    </row>
    <row r="181" spans="1:5" x14ac:dyDescent="0.2">
      <c r="A181" s="15" t="s">
        <v>1451</v>
      </c>
    </row>
    <row r="182" spans="1:5" x14ac:dyDescent="0.2">
      <c r="B182" t="s">
        <v>1558</v>
      </c>
      <c r="E182" s="118">
        <f>SUM(E178:E180)</f>
        <v>114125</v>
      </c>
    </row>
    <row r="184" spans="1:5" ht="19" x14ac:dyDescent="0.25">
      <c r="A184" s="106">
        <v>5</v>
      </c>
      <c r="B184" s="113" t="s">
        <v>1562</v>
      </c>
    </row>
    <row r="185" spans="1:5" ht="6.75" customHeight="1" thickBot="1" x14ac:dyDescent="0.3">
      <c r="A185" s="106"/>
      <c r="B185" s="117"/>
      <c r="C185" s="115"/>
      <c r="D185" s="115"/>
      <c r="E185" s="115"/>
    </row>
    <row r="186" spans="1:5" ht="16" thickTop="1" x14ac:dyDescent="0.2">
      <c r="B186" s="108" t="s">
        <v>1555</v>
      </c>
      <c r="C186" s="111" t="s">
        <v>22</v>
      </c>
      <c r="E186" s="111">
        <v>227700</v>
      </c>
    </row>
    <row r="187" spans="1:5" x14ac:dyDescent="0.2">
      <c r="A187" s="15" t="s">
        <v>1446</v>
      </c>
      <c r="B187" s="108" t="s">
        <v>1556</v>
      </c>
      <c r="C187" s="111" t="s">
        <v>22</v>
      </c>
      <c r="E187" s="111">
        <v>22700</v>
      </c>
    </row>
    <row r="188" spans="1:5" x14ac:dyDescent="0.2">
      <c r="A188" s="15" t="s">
        <v>1449</v>
      </c>
      <c r="B188" s="108" t="s">
        <v>1557</v>
      </c>
      <c r="C188" s="111" t="s">
        <v>22</v>
      </c>
      <c r="E188" s="111">
        <v>22700</v>
      </c>
    </row>
    <row r="189" spans="1:5" x14ac:dyDescent="0.2">
      <c r="A189" s="15" t="s">
        <v>1451</v>
      </c>
    </row>
    <row r="190" spans="1:5" x14ac:dyDescent="0.2">
      <c r="B190" t="s">
        <v>1558</v>
      </c>
      <c r="E190" s="118">
        <f>SUM(E186:E188)</f>
        <v>273100</v>
      </c>
    </row>
    <row r="192" spans="1:5" ht="19" x14ac:dyDescent="0.25">
      <c r="A192" s="106">
        <v>6</v>
      </c>
      <c r="B192" s="113" t="s">
        <v>1563</v>
      </c>
    </row>
    <row r="193" spans="1:5" ht="6.75" customHeight="1" thickBot="1" x14ac:dyDescent="0.3">
      <c r="A193" s="106"/>
      <c r="B193" s="117"/>
      <c r="C193" s="115"/>
      <c r="D193" s="115"/>
      <c r="E193" s="115"/>
    </row>
    <row r="194" spans="1:5" ht="16" thickTop="1" x14ac:dyDescent="0.2">
      <c r="B194" s="108" t="s">
        <v>1555</v>
      </c>
      <c r="C194" s="111" t="s">
        <v>22</v>
      </c>
      <c r="E194" s="111">
        <v>1316000</v>
      </c>
    </row>
    <row r="195" spans="1:5" x14ac:dyDescent="0.2">
      <c r="A195" s="15" t="s">
        <v>1446</v>
      </c>
      <c r="B195" s="108" t="s">
        <v>1556</v>
      </c>
      <c r="C195" s="111" t="s">
        <v>22</v>
      </c>
      <c r="E195" s="111">
        <v>131600</v>
      </c>
    </row>
    <row r="196" spans="1:5" x14ac:dyDescent="0.2">
      <c r="A196" s="15" t="s">
        <v>1449</v>
      </c>
      <c r="B196" s="108" t="s">
        <v>1557</v>
      </c>
      <c r="C196" s="111" t="s">
        <v>22</v>
      </c>
      <c r="E196" s="111">
        <v>131600</v>
      </c>
    </row>
    <row r="197" spans="1:5" x14ac:dyDescent="0.2">
      <c r="A197" s="15" t="s">
        <v>1451</v>
      </c>
    </row>
    <row r="198" spans="1:5" x14ac:dyDescent="0.2">
      <c r="B198" t="s">
        <v>1558</v>
      </c>
      <c r="E198" s="118">
        <f>SUM(E194:E196)</f>
        <v>1579200</v>
      </c>
    </row>
    <row r="200" spans="1:5" ht="19" x14ac:dyDescent="0.25">
      <c r="A200" s="106">
        <v>7</v>
      </c>
      <c r="B200" s="113" t="s">
        <v>1564</v>
      </c>
    </row>
    <row r="201" spans="1:5" ht="6.75" customHeight="1" thickBot="1" x14ac:dyDescent="0.3">
      <c r="A201" s="106"/>
      <c r="B201" s="117"/>
      <c r="C201" s="115"/>
      <c r="D201" s="115"/>
      <c r="E201" s="115" t="s">
        <v>22</v>
      </c>
    </row>
    <row r="202" spans="1:5" ht="16" thickTop="1" x14ac:dyDescent="0.2">
      <c r="B202" s="108" t="s">
        <v>1555</v>
      </c>
      <c r="C202" s="111" t="s">
        <v>22</v>
      </c>
      <c r="E202" s="111">
        <v>207000</v>
      </c>
    </row>
    <row r="203" spans="1:5" x14ac:dyDescent="0.2">
      <c r="A203" s="15" t="s">
        <v>1446</v>
      </c>
      <c r="B203" s="108" t="s">
        <v>1556</v>
      </c>
      <c r="C203" s="111" t="s">
        <v>22</v>
      </c>
      <c r="E203" s="111">
        <v>20700</v>
      </c>
    </row>
    <row r="204" spans="1:5" x14ac:dyDescent="0.2">
      <c r="A204" s="15" t="s">
        <v>1449</v>
      </c>
      <c r="B204" s="108" t="s">
        <v>1557</v>
      </c>
      <c r="C204" s="111" t="s">
        <v>22</v>
      </c>
      <c r="E204" s="111">
        <v>20700</v>
      </c>
    </row>
    <row r="205" spans="1:5" x14ac:dyDescent="0.2">
      <c r="A205" s="15" t="s">
        <v>1451</v>
      </c>
    </row>
    <row r="206" spans="1:5" x14ac:dyDescent="0.2">
      <c r="B206" t="s">
        <v>1558</v>
      </c>
      <c r="E206" s="118">
        <f>SUM(E202:E204)</f>
        <v>248400</v>
      </c>
    </row>
    <row r="208" spans="1:5" ht="19" x14ac:dyDescent="0.25">
      <c r="A208" s="106">
        <v>8</v>
      </c>
      <c r="B208" s="113" t="s">
        <v>1565</v>
      </c>
    </row>
    <row r="209" spans="1:5" ht="6.75" customHeight="1" thickBot="1" x14ac:dyDescent="0.3">
      <c r="A209" s="106"/>
      <c r="B209" s="117"/>
      <c r="C209" s="115"/>
      <c r="D209" s="115"/>
      <c r="E209" s="115"/>
    </row>
    <row r="210" spans="1:5" ht="16" thickTop="1" x14ac:dyDescent="0.2">
      <c r="B210" s="108" t="s">
        <v>1555</v>
      </c>
      <c r="C210" s="111" t="s">
        <v>22</v>
      </c>
      <c r="E210" s="111">
        <v>63000</v>
      </c>
    </row>
    <row r="211" spans="1:5" x14ac:dyDescent="0.2">
      <c r="A211" s="15" t="s">
        <v>1446</v>
      </c>
      <c r="B211" s="108" t="s">
        <v>1556</v>
      </c>
      <c r="C211" s="111" t="s">
        <v>22</v>
      </c>
      <c r="E211" s="111">
        <v>6300</v>
      </c>
    </row>
    <row r="212" spans="1:5" x14ac:dyDescent="0.2">
      <c r="A212" s="15" t="s">
        <v>1449</v>
      </c>
      <c r="B212" s="108" t="s">
        <v>1557</v>
      </c>
      <c r="C212" s="111" t="s">
        <v>22</v>
      </c>
      <c r="E212" s="111">
        <v>6300</v>
      </c>
    </row>
    <row r="213" spans="1:5" x14ac:dyDescent="0.2">
      <c r="A213" s="15" t="s">
        <v>1451</v>
      </c>
    </row>
    <row r="214" spans="1:5" x14ac:dyDescent="0.2">
      <c r="B214" t="s">
        <v>1558</v>
      </c>
      <c r="E214" s="118">
        <f>SUM(E210:E212)</f>
        <v>75600</v>
      </c>
    </row>
    <row r="216" spans="1:5" ht="19" x14ac:dyDescent="0.25">
      <c r="A216" s="106">
        <v>9</v>
      </c>
      <c r="B216" s="113" t="s">
        <v>1566</v>
      </c>
    </row>
    <row r="217" spans="1:5" ht="6.75" customHeight="1" thickBot="1" x14ac:dyDescent="0.3">
      <c r="A217" s="106"/>
      <c r="B217" s="117"/>
      <c r="C217" s="115"/>
      <c r="D217" s="115"/>
      <c r="E217" s="115"/>
    </row>
    <row r="218" spans="1:5" ht="16" thickTop="1" x14ac:dyDescent="0.2">
      <c r="B218" s="108" t="s">
        <v>1555</v>
      </c>
      <c r="C218" s="111" t="s">
        <v>22</v>
      </c>
      <c r="E218" s="111">
        <v>63000</v>
      </c>
    </row>
    <row r="219" spans="1:5" x14ac:dyDescent="0.2">
      <c r="A219" s="15" t="s">
        <v>1446</v>
      </c>
      <c r="B219" s="108" t="s">
        <v>1556</v>
      </c>
      <c r="C219" s="111" t="s">
        <v>22</v>
      </c>
      <c r="E219" s="111">
        <v>6300</v>
      </c>
    </row>
    <row r="220" spans="1:5" x14ac:dyDescent="0.2">
      <c r="A220" s="15" t="s">
        <v>1449</v>
      </c>
      <c r="B220" s="108" t="s">
        <v>1557</v>
      </c>
      <c r="C220" s="111" t="s">
        <v>22</v>
      </c>
      <c r="E220" s="111">
        <v>6300</v>
      </c>
    </row>
    <row r="221" spans="1:5" x14ac:dyDescent="0.2">
      <c r="A221" s="15" t="s">
        <v>1451</v>
      </c>
    </row>
    <row r="222" spans="1:5" x14ac:dyDescent="0.2">
      <c r="B222" t="s">
        <v>1558</v>
      </c>
      <c r="E222" s="118">
        <f>SUM(E218:E220)</f>
        <v>75600</v>
      </c>
    </row>
    <row r="224" spans="1:5" ht="19" x14ac:dyDescent="0.25">
      <c r="A224" s="106">
        <v>10</v>
      </c>
      <c r="B224" s="113" t="s">
        <v>1567</v>
      </c>
    </row>
    <row r="225" spans="1:5" ht="6.75" customHeight="1" thickBot="1" x14ac:dyDescent="0.3">
      <c r="A225" s="106"/>
      <c r="B225" s="117"/>
      <c r="C225" s="115"/>
      <c r="D225" s="115"/>
      <c r="E225" s="115"/>
    </row>
    <row r="226" spans="1:5" ht="16" thickTop="1" x14ac:dyDescent="0.2">
      <c r="B226" s="108" t="s">
        <v>1555</v>
      </c>
      <c r="C226" s="111" t="s">
        <v>22</v>
      </c>
      <c r="E226" s="111">
        <v>76800</v>
      </c>
    </row>
    <row r="227" spans="1:5" x14ac:dyDescent="0.2">
      <c r="A227" s="15" t="s">
        <v>1446</v>
      </c>
      <c r="B227" s="108" t="s">
        <v>1556</v>
      </c>
      <c r="C227" s="111" t="s">
        <v>22</v>
      </c>
      <c r="E227" s="111">
        <v>7680</v>
      </c>
    </row>
    <row r="228" spans="1:5" x14ac:dyDescent="0.2">
      <c r="A228" s="15" t="s">
        <v>1449</v>
      </c>
      <c r="B228" s="108" t="s">
        <v>1557</v>
      </c>
      <c r="C228" s="111" t="s">
        <v>22</v>
      </c>
      <c r="E228" s="111">
        <v>7680</v>
      </c>
    </row>
    <row r="229" spans="1:5" x14ac:dyDescent="0.2">
      <c r="A229" s="15" t="s">
        <v>1451</v>
      </c>
    </row>
    <row r="230" spans="1:5" x14ac:dyDescent="0.2">
      <c r="B230" t="s">
        <v>1558</v>
      </c>
      <c r="E230" s="118">
        <f>SUM(E226:E228)</f>
        <v>92160</v>
      </c>
    </row>
    <row r="234" spans="1:5" s="124" customFormat="1" ht="24" x14ac:dyDescent="0.3">
      <c r="A234" s="15"/>
      <c r="B234" s="132" t="s">
        <v>1568</v>
      </c>
      <c r="C234" s="118" t="s">
        <v>1524</v>
      </c>
      <c r="D234" s="131"/>
      <c r="E234" s="123">
        <f>SUM(E154+E162+E170+E178+E186+E194+E202+E210+E218+E226)</f>
        <v>2753900</v>
      </c>
    </row>
    <row r="235" spans="1:5" ht="24" x14ac:dyDescent="0.3">
      <c r="A235" s="125"/>
      <c r="B235" s="121"/>
      <c r="C235" s="118" t="s">
        <v>1525</v>
      </c>
      <c r="D235" s="130">
        <v>0.1</v>
      </c>
      <c r="E235" s="126">
        <v>275390</v>
      </c>
    </row>
    <row r="236" spans="1:5" ht="30" thickBot="1" x14ac:dyDescent="0.4">
      <c r="A236" s="127" t="s">
        <v>22</v>
      </c>
      <c r="B236" s="121"/>
      <c r="C236" s="118" t="s">
        <v>1526</v>
      </c>
      <c r="D236" s="130">
        <v>0.1</v>
      </c>
      <c r="E236" s="126">
        <v>275390</v>
      </c>
    </row>
    <row r="237" spans="1:5" ht="26" thickTop="1" thickBot="1" x14ac:dyDescent="0.35">
      <c r="B237" s="121"/>
      <c r="C237" s="118" t="s">
        <v>1527</v>
      </c>
      <c r="E237" s="128">
        <f>SUM(E234:E236)</f>
        <v>3304680</v>
      </c>
    </row>
    <row r="238" spans="1:5" ht="16" thickTop="1" x14ac:dyDescent="0.2"/>
    <row r="239" spans="1:5" s="124" customFormat="1" ht="26" x14ac:dyDescent="0.3">
      <c r="A239" s="15"/>
      <c r="B239" s="133" t="s">
        <v>1569</v>
      </c>
      <c r="C239" s="118" t="s">
        <v>1524</v>
      </c>
      <c r="D239" s="131"/>
      <c r="E239" s="123">
        <f>SUM(E117+E145+E234)</f>
        <v>25435548.98</v>
      </c>
    </row>
    <row r="240" spans="1:5" ht="24" x14ac:dyDescent="0.3">
      <c r="A240" s="125"/>
      <c r="B240" s="121"/>
      <c r="C240" s="118" t="s">
        <v>1525</v>
      </c>
      <c r="D240" s="130">
        <v>0.1</v>
      </c>
      <c r="E240" s="126">
        <v>2543554.7999999998</v>
      </c>
    </row>
    <row r="241" spans="1:5" ht="30" thickBot="1" x14ac:dyDescent="0.4">
      <c r="A241" s="127" t="s">
        <v>22</v>
      </c>
      <c r="B241" s="121"/>
      <c r="C241" s="118" t="s">
        <v>1526</v>
      </c>
      <c r="D241" s="130">
        <v>0.1</v>
      </c>
      <c r="E241" s="126">
        <v>2543554.7999999998</v>
      </c>
    </row>
    <row r="242" spans="1:5" ht="26" thickTop="1" thickBot="1" x14ac:dyDescent="0.35">
      <c r="A242"/>
      <c r="B242" s="121"/>
      <c r="C242" s="118" t="s">
        <v>1527</v>
      </c>
      <c r="D242" s="118"/>
      <c r="E242" s="128">
        <f>SUM(E239:E241)</f>
        <v>30522658.580000002</v>
      </c>
    </row>
    <row r="243" spans="1:5" ht="16" thickTop="1" x14ac:dyDescent="0.2">
      <c r="A243"/>
    </row>
  </sheetData>
  <pageMargins left="0.7" right="0.7" top="0.75" bottom="0.75" header="0.3" footer="0.3"/>
  <pageSetup scale="97" orientation="landscape" r:id="rId1"/>
  <rowBreaks count="6" manualBreakCount="6">
    <brk id="34" max="16383" man="1"/>
    <brk id="68" max="16383" man="1"/>
    <brk id="121" max="16383" man="1"/>
    <brk id="150" max="16383" man="1"/>
    <brk id="183" max="16383" man="1"/>
    <brk id="21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
  <sheetViews>
    <sheetView workbookViewId="0">
      <selection sqref="A1:D1"/>
    </sheetView>
  </sheetViews>
  <sheetFormatPr baseColWidth="10" defaultColWidth="8.83203125" defaultRowHeight="15" x14ac:dyDescent="0.2"/>
  <cols>
    <col min="1" max="1" width="41.5" customWidth="1"/>
    <col min="2" max="2" width="47.33203125" customWidth="1"/>
    <col min="3" max="3" width="13.6640625" customWidth="1"/>
    <col min="4" max="4" width="12.33203125" style="13" customWidth="1"/>
    <col min="257" max="257" width="41.5" customWidth="1"/>
    <col min="258" max="258" width="47.33203125" customWidth="1"/>
    <col min="259" max="259" width="13.6640625" customWidth="1"/>
    <col min="260" max="260" width="12.33203125" customWidth="1"/>
    <col min="513" max="513" width="41.5" customWidth="1"/>
    <col min="514" max="514" width="47.33203125" customWidth="1"/>
    <col min="515" max="515" width="13.6640625" customWidth="1"/>
    <col min="516" max="516" width="12.33203125" customWidth="1"/>
    <col min="769" max="769" width="41.5" customWidth="1"/>
    <col min="770" max="770" width="47.33203125" customWidth="1"/>
    <col min="771" max="771" width="13.6640625" customWidth="1"/>
    <col min="772" max="772" width="12.33203125" customWidth="1"/>
    <col min="1025" max="1025" width="41.5" customWidth="1"/>
    <col min="1026" max="1026" width="47.33203125" customWidth="1"/>
    <col min="1027" max="1027" width="13.6640625" customWidth="1"/>
    <col min="1028" max="1028" width="12.33203125" customWidth="1"/>
    <col min="1281" max="1281" width="41.5" customWidth="1"/>
    <col min="1282" max="1282" width="47.33203125" customWidth="1"/>
    <col min="1283" max="1283" width="13.6640625" customWidth="1"/>
    <col min="1284" max="1284" width="12.33203125" customWidth="1"/>
    <col min="1537" max="1537" width="41.5" customWidth="1"/>
    <col min="1538" max="1538" width="47.33203125" customWidth="1"/>
    <col min="1539" max="1539" width="13.6640625" customWidth="1"/>
    <col min="1540" max="1540" width="12.33203125" customWidth="1"/>
    <col min="1793" max="1793" width="41.5" customWidth="1"/>
    <col min="1794" max="1794" width="47.33203125" customWidth="1"/>
    <col min="1795" max="1795" width="13.6640625" customWidth="1"/>
    <col min="1796" max="1796" width="12.33203125" customWidth="1"/>
    <col min="2049" max="2049" width="41.5" customWidth="1"/>
    <col min="2050" max="2050" width="47.33203125" customWidth="1"/>
    <col min="2051" max="2051" width="13.6640625" customWidth="1"/>
    <col min="2052" max="2052" width="12.33203125" customWidth="1"/>
    <col min="2305" max="2305" width="41.5" customWidth="1"/>
    <col min="2306" max="2306" width="47.33203125" customWidth="1"/>
    <col min="2307" max="2307" width="13.6640625" customWidth="1"/>
    <col min="2308" max="2308" width="12.33203125" customWidth="1"/>
    <col min="2561" max="2561" width="41.5" customWidth="1"/>
    <col min="2562" max="2562" width="47.33203125" customWidth="1"/>
    <col min="2563" max="2563" width="13.6640625" customWidth="1"/>
    <col min="2564" max="2564" width="12.33203125" customWidth="1"/>
    <col min="2817" max="2817" width="41.5" customWidth="1"/>
    <col min="2818" max="2818" width="47.33203125" customWidth="1"/>
    <col min="2819" max="2819" width="13.6640625" customWidth="1"/>
    <col min="2820" max="2820" width="12.33203125" customWidth="1"/>
    <col min="3073" max="3073" width="41.5" customWidth="1"/>
    <col min="3074" max="3074" width="47.33203125" customWidth="1"/>
    <col min="3075" max="3075" width="13.6640625" customWidth="1"/>
    <col min="3076" max="3076" width="12.33203125" customWidth="1"/>
    <col min="3329" max="3329" width="41.5" customWidth="1"/>
    <col min="3330" max="3330" width="47.33203125" customWidth="1"/>
    <col min="3331" max="3331" width="13.6640625" customWidth="1"/>
    <col min="3332" max="3332" width="12.33203125" customWidth="1"/>
    <col min="3585" max="3585" width="41.5" customWidth="1"/>
    <col min="3586" max="3586" width="47.33203125" customWidth="1"/>
    <col min="3587" max="3587" width="13.6640625" customWidth="1"/>
    <col min="3588" max="3588" width="12.33203125" customWidth="1"/>
    <col min="3841" max="3841" width="41.5" customWidth="1"/>
    <col min="3842" max="3842" width="47.33203125" customWidth="1"/>
    <col min="3843" max="3843" width="13.6640625" customWidth="1"/>
    <col min="3844" max="3844" width="12.33203125" customWidth="1"/>
    <col min="4097" max="4097" width="41.5" customWidth="1"/>
    <col min="4098" max="4098" width="47.33203125" customWidth="1"/>
    <col min="4099" max="4099" width="13.6640625" customWidth="1"/>
    <col min="4100" max="4100" width="12.33203125" customWidth="1"/>
    <col min="4353" max="4353" width="41.5" customWidth="1"/>
    <col min="4354" max="4354" width="47.33203125" customWidth="1"/>
    <col min="4355" max="4355" width="13.6640625" customWidth="1"/>
    <col min="4356" max="4356" width="12.33203125" customWidth="1"/>
    <col min="4609" max="4609" width="41.5" customWidth="1"/>
    <col min="4610" max="4610" width="47.33203125" customWidth="1"/>
    <col min="4611" max="4611" width="13.6640625" customWidth="1"/>
    <col min="4612" max="4612" width="12.33203125" customWidth="1"/>
    <col min="4865" max="4865" width="41.5" customWidth="1"/>
    <col min="4866" max="4866" width="47.33203125" customWidth="1"/>
    <col min="4867" max="4867" width="13.6640625" customWidth="1"/>
    <col min="4868" max="4868" width="12.33203125" customWidth="1"/>
    <col min="5121" max="5121" width="41.5" customWidth="1"/>
    <col min="5122" max="5122" width="47.33203125" customWidth="1"/>
    <col min="5123" max="5123" width="13.6640625" customWidth="1"/>
    <col min="5124" max="5124" width="12.33203125" customWidth="1"/>
    <col min="5377" max="5377" width="41.5" customWidth="1"/>
    <col min="5378" max="5378" width="47.33203125" customWidth="1"/>
    <col min="5379" max="5379" width="13.6640625" customWidth="1"/>
    <col min="5380" max="5380" width="12.33203125" customWidth="1"/>
    <col min="5633" max="5633" width="41.5" customWidth="1"/>
    <col min="5634" max="5634" width="47.33203125" customWidth="1"/>
    <col min="5635" max="5635" width="13.6640625" customWidth="1"/>
    <col min="5636" max="5636" width="12.33203125" customWidth="1"/>
    <col min="5889" max="5889" width="41.5" customWidth="1"/>
    <col min="5890" max="5890" width="47.33203125" customWidth="1"/>
    <col min="5891" max="5891" width="13.6640625" customWidth="1"/>
    <col min="5892" max="5892" width="12.33203125" customWidth="1"/>
    <col min="6145" max="6145" width="41.5" customWidth="1"/>
    <col min="6146" max="6146" width="47.33203125" customWidth="1"/>
    <col min="6147" max="6147" width="13.6640625" customWidth="1"/>
    <col min="6148" max="6148" width="12.33203125" customWidth="1"/>
    <col min="6401" max="6401" width="41.5" customWidth="1"/>
    <col min="6402" max="6402" width="47.33203125" customWidth="1"/>
    <col min="6403" max="6403" width="13.6640625" customWidth="1"/>
    <col min="6404" max="6404" width="12.33203125" customWidth="1"/>
    <col min="6657" max="6657" width="41.5" customWidth="1"/>
    <col min="6658" max="6658" width="47.33203125" customWidth="1"/>
    <col min="6659" max="6659" width="13.6640625" customWidth="1"/>
    <col min="6660" max="6660" width="12.33203125" customWidth="1"/>
    <col min="6913" max="6913" width="41.5" customWidth="1"/>
    <col min="6914" max="6914" width="47.33203125" customWidth="1"/>
    <col min="6915" max="6915" width="13.6640625" customWidth="1"/>
    <col min="6916" max="6916" width="12.33203125" customWidth="1"/>
    <col min="7169" max="7169" width="41.5" customWidth="1"/>
    <col min="7170" max="7170" width="47.33203125" customWidth="1"/>
    <col min="7171" max="7171" width="13.6640625" customWidth="1"/>
    <col min="7172" max="7172" width="12.33203125" customWidth="1"/>
    <col min="7425" max="7425" width="41.5" customWidth="1"/>
    <col min="7426" max="7426" width="47.33203125" customWidth="1"/>
    <col min="7427" max="7427" width="13.6640625" customWidth="1"/>
    <col min="7428" max="7428" width="12.33203125" customWidth="1"/>
    <col min="7681" max="7681" width="41.5" customWidth="1"/>
    <col min="7682" max="7682" width="47.33203125" customWidth="1"/>
    <col min="7683" max="7683" width="13.6640625" customWidth="1"/>
    <col min="7684" max="7684" width="12.33203125" customWidth="1"/>
    <col min="7937" max="7937" width="41.5" customWidth="1"/>
    <col min="7938" max="7938" width="47.33203125" customWidth="1"/>
    <col min="7939" max="7939" width="13.6640625" customWidth="1"/>
    <col min="7940" max="7940" width="12.33203125" customWidth="1"/>
    <col min="8193" max="8193" width="41.5" customWidth="1"/>
    <col min="8194" max="8194" width="47.33203125" customWidth="1"/>
    <col min="8195" max="8195" width="13.6640625" customWidth="1"/>
    <col min="8196" max="8196" width="12.33203125" customWidth="1"/>
    <col min="8449" max="8449" width="41.5" customWidth="1"/>
    <col min="8450" max="8450" width="47.33203125" customWidth="1"/>
    <col min="8451" max="8451" width="13.6640625" customWidth="1"/>
    <col min="8452" max="8452" width="12.33203125" customWidth="1"/>
    <col min="8705" max="8705" width="41.5" customWidth="1"/>
    <col min="8706" max="8706" width="47.33203125" customWidth="1"/>
    <col min="8707" max="8707" width="13.6640625" customWidth="1"/>
    <col min="8708" max="8708" width="12.33203125" customWidth="1"/>
    <col min="8961" max="8961" width="41.5" customWidth="1"/>
    <col min="8962" max="8962" width="47.33203125" customWidth="1"/>
    <col min="8963" max="8963" width="13.6640625" customWidth="1"/>
    <col min="8964" max="8964" width="12.33203125" customWidth="1"/>
    <col min="9217" max="9217" width="41.5" customWidth="1"/>
    <col min="9218" max="9218" width="47.33203125" customWidth="1"/>
    <col min="9219" max="9219" width="13.6640625" customWidth="1"/>
    <col min="9220" max="9220" width="12.33203125" customWidth="1"/>
    <col min="9473" max="9473" width="41.5" customWidth="1"/>
    <col min="9474" max="9474" width="47.33203125" customWidth="1"/>
    <col min="9475" max="9475" width="13.6640625" customWidth="1"/>
    <col min="9476" max="9476" width="12.33203125" customWidth="1"/>
    <col min="9729" max="9729" width="41.5" customWidth="1"/>
    <col min="9730" max="9730" width="47.33203125" customWidth="1"/>
    <col min="9731" max="9731" width="13.6640625" customWidth="1"/>
    <col min="9732" max="9732" width="12.33203125" customWidth="1"/>
    <col min="9985" max="9985" width="41.5" customWidth="1"/>
    <col min="9986" max="9986" width="47.33203125" customWidth="1"/>
    <col min="9987" max="9987" width="13.6640625" customWidth="1"/>
    <col min="9988" max="9988" width="12.33203125" customWidth="1"/>
    <col min="10241" max="10241" width="41.5" customWidth="1"/>
    <col min="10242" max="10242" width="47.33203125" customWidth="1"/>
    <col min="10243" max="10243" width="13.6640625" customWidth="1"/>
    <col min="10244" max="10244" width="12.33203125" customWidth="1"/>
    <col min="10497" max="10497" width="41.5" customWidth="1"/>
    <col min="10498" max="10498" width="47.33203125" customWidth="1"/>
    <col min="10499" max="10499" width="13.6640625" customWidth="1"/>
    <col min="10500" max="10500" width="12.33203125" customWidth="1"/>
    <col min="10753" max="10753" width="41.5" customWidth="1"/>
    <col min="10754" max="10754" width="47.33203125" customWidth="1"/>
    <col min="10755" max="10755" width="13.6640625" customWidth="1"/>
    <col min="10756" max="10756" width="12.33203125" customWidth="1"/>
    <col min="11009" max="11009" width="41.5" customWidth="1"/>
    <col min="11010" max="11010" width="47.33203125" customWidth="1"/>
    <col min="11011" max="11011" width="13.6640625" customWidth="1"/>
    <col min="11012" max="11012" width="12.33203125" customWidth="1"/>
    <col min="11265" max="11265" width="41.5" customWidth="1"/>
    <col min="11266" max="11266" width="47.33203125" customWidth="1"/>
    <col min="11267" max="11267" width="13.6640625" customWidth="1"/>
    <col min="11268" max="11268" width="12.33203125" customWidth="1"/>
    <col min="11521" max="11521" width="41.5" customWidth="1"/>
    <col min="11522" max="11522" width="47.33203125" customWidth="1"/>
    <col min="11523" max="11523" width="13.6640625" customWidth="1"/>
    <col min="11524" max="11524" width="12.33203125" customWidth="1"/>
    <col min="11777" max="11777" width="41.5" customWidth="1"/>
    <col min="11778" max="11778" width="47.33203125" customWidth="1"/>
    <col min="11779" max="11779" width="13.6640625" customWidth="1"/>
    <col min="11780" max="11780" width="12.33203125" customWidth="1"/>
    <col min="12033" max="12033" width="41.5" customWidth="1"/>
    <col min="12034" max="12034" width="47.33203125" customWidth="1"/>
    <col min="12035" max="12035" width="13.6640625" customWidth="1"/>
    <col min="12036" max="12036" width="12.33203125" customWidth="1"/>
    <col min="12289" max="12289" width="41.5" customWidth="1"/>
    <col min="12290" max="12290" width="47.33203125" customWidth="1"/>
    <col min="12291" max="12291" width="13.6640625" customWidth="1"/>
    <col min="12292" max="12292" width="12.33203125" customWidth="1"/>
    <col min="12545" max="12545" width="41.5" customWidth="1"/>
    <col min="12546" max="12546" width="47.33203125" customWidth="1"/>
    <col min="12547" max="12547" width="13.6640625" customWidth="1"/>
    <col min="12548" max="12548" width="12.33203125" customWidth="1"/>
    <col min="12801" max="12801" width="41.5" customWidth="1"/>
    <col min="12802" max="12802" width="47.33203125" customWidth="1"/>
    <col min="12803" max="12803" width="13.6640625" customWidth="1"/>
    <col min="12804" max="12804" width="12.33203125" customWidth="1"/>
    <col min="13057" max="13057" width="41.5" customWidth="1"/>
    <col min="13058" max="13058" width="47.33203125" customWidth="1"/>
    <col min="13059" max="13059" width="13.6640625" customWidth="1"/>
    <col min="13060" max="13060" width="12.33203125" customWidth="1"/>
    <col min="13313" max="13313" width="41.5" customWidth="1"/>
    <col min="13314" max="13314" width="47.33203125" customWidth="1"/>
    <col min="13315" max="13315" width="13.6640625" customWidth="1"/>
    <col min="13316" max="13316" width="12.33203125" customWidth="1"/>
    <col min="13569" max="13569" width="41.5" customWidth="1"/>
    <col min="13570" max="13570" width="47.33203125" customWidth="1"/>
    <col min="13571" max="13571" width="13.6640625" customWidth="1"/>
    <col min="13572" max="13572" width="12.33203125" customWidth="1"/>
    <col min="13825" max="13825" width="41.5" customWidth="1"/>
    <col min="13826" max="13826" width="47.33203125" customWidth="1"/>
    <col min="13827" max="13827" width="13.6640625" customWidth="1"/>
    <col min="13828" max="13828" width="12.33203125" customWidth="1"/>
    <col min="14081" max="14081" width="41.5" customWidth="1"/>
    <col min="14082" max="14082" width="47.33203125" customWidth="1"/>
    <col min="14083" max="14083" width="13.6640625" customWidth="1"/>
    <col min="14084" max="14084" width="12.33203125" customWidth="1"/>
    <col min="14337" max="14337" width="41.5" customWidth="1"/>
    <col min="14338" max="14338" width="47.33203125" customWidth="1"/>
    <col min="14339" max="14339" width="13.6640625" customWidth="1"/>
    <col min="14340" max="14340" width="12.33203125" customWidth="1"/>
    <col min="14593" max="14593" width="41.5" customWidth="1"/>
    <col min="14594" max="14594" width="47.33203125" customWidth="1"/>
    <col min="14595" max="14595" width="13.6640625" customWidth="1"/>
    <col min="14596" max="14596" width="12.33203125" customWidth="1"/>
    <col min="14849" max="14849" width="41.5" customWidth="1"/>
    <col min="14850" max="14850" width="47.33203125" customWidth="1"/>
    <col min="14851" max="14851" width="13.6640625" customWidth="1"/>
    <col min="14852" max="14852" width="12.33203125" customWidth="1"/>
    <col min="15105" max="15105" width="41.5" customWidth="1"/>
    <col min="15106" max="15106" width="47.33203125" customWidth="1"/>
    <col min="15107" max="15107" width="13.6640625" customWidth="1"/>
    <col min="15108" max="15108" width="12.33203125" customWidth="1"/>
    <col min="15361" max="15361" width="41.5" customWidth="1"/>
    <col min="15362" max="15362" width="47.33203125" customWidth="1"/>
    <col min="15363" max="15363" width="13.6640625" customWidth="1"/>
    <col min="15364" max="15364" width="12.33203125" customWidth="1"/>
    <col min="15617" max="15617" width="41.5" customWidth="1"/>
    <col min="15618" max="15618" width="47.33203125" customWidth="1"/>
    <col min="15619" max="15619" width="13.6640625" customWidth="1"/>
    <col min="15620" max="15620" width="12.33203125" customWidth="1"/>
    <col min="15873" max="15873" width="41.5" customWidth="1"/>
    <col min="15874" max="15874" width="47.33203125" customWidth="1"/>
    <col min="15875" max="15875" width="13.6640625" customWidth="1"/>
    <col min="15876" max="15876" width="12.33203125" customWidth="1"/>
    <col min="16129" max="16129" width="41.5" customWidth="1"/>
    <col min="16130" max="16130" width="47.33203125" customWidth="1"/>
    <col min="16131" max="16131" width="13.6640625" customWidth="1"/>
    <col min="16132" max="16132" width="12.33203125" customWidth="1"/>
  </cols>
  <sheetData>
    <row r="1" spans="1:4" ht="20" x14ac:dyDescent="0.2">
      <c r="A1" s="371" t="s">
        <v>1799</v>
      </c>
      <c r="B1" s="371"/>
      <c r="C1" s="371"/>
      <c r="D1" s="371"/>
    </row>
    <row r="2" spans="1:4" ht="33" customHeight="1" x14ac:dyDescent="0.2">
      <c r="A2" s="372" t="s">
        <v>2223</v>
      </c>
      <c r="B2" s="372"/>
      <c r="C2" s="372"/>
      <c r="D2" s="372"/>
    </row>
    <row r="3" spans="1:4" ht="11.25" customHeight="1" x14ac:dyDescent="0.2">
      <c r="A3" s="157"/>
      <c r="B3" s="157"/>
      <c r="C3" s="157"/>
      <c r="D3" s="157"/>
    </row>
    <row r="5" spans="1:4" ht="47.25" customHeight="1" x14ac:dyDescent="0.2">
      <c r="A5" s="158" t="s">
        <v>1749</v>
      </c>
      <c r="B5" s="158" t="s">
        <v>47</v>
      </c>
      <c r="C5" s="159" t="s">
        <v>1750</v>
      </c>
      <c r="D5" s="160" t="s">
        <v>1751</v>
      </c>
    </row>
    <row r="6" spans="1:4" x14ac:dyDescent="0.2">
      <c r="A6" t="s">
        <v>1800</v>
      </c>
      <c r="B6" s="161" t="s">
        <v>1753</v>
      </c>
      <c r="C6" s="11">
        <v>210000</v>
      </c>
      <c r="D6" s="14">
        <v>1</v>
      </c>
    </row>
    <row r="7" spans="1:4" x14ac:dyDescent="0.2">
      <c r="A7" t="s">
        <v>1801</v>
      </c>
      <c r="B7" s="161" t="s">
        <v>1753</v>
      </c>
      <c r="C7" s="11">
        <v>225000</v>
      </c>
      <c r="D7" s="14">
        <v>2</v>
      </c>
    </row>
    <row r="8" spans="1:4" x14ac:dyDescent="0.2">
      <c r="A8" t="s">
        <v>1802</v>
      </c>
      <c r="B8" s="161" t="s">
        <v>1803</v>
      </c>
      <c r="C8" s="11">
        <v>1000000</v>
      </c>
      <c r="D8" s="14"/>
    </row>
    <row r="9" spans="1:4" x14ac:dyDescent="0.2">
      <c r="A9" s="161" t="s">
        <v>1804</v>
      </c>
      <c r="B9" s="161" t="s">
        <v>1754</v>
      </c>
      <c r="C9" s="11">
        <v>380000</v>
      </c>
      <c r="D9" s="14"/>
    </row>
    <row r="10" spans="1:4" x14ac:dyDescent="0.2">
      <c r="A10" s="161" t="s">
        <v>1805</v>
      </c>
      <c r="B10" s="161" t="s">
        <v>1754</v>
      </c>
      <c r="C10" s="11">
        <v>250000</v>
      </c>
      <c r="D10" s="14"/>
    </row>
    <row r="11" spans="1:4" x14ac:dyDescent="0.2">
      <c r="A11" t="s">
        <v>1806</v>
      </c>
      <c r="B11" s="161" t="s">
        <v>1754</v>
      </c>
      <c r="C11" s="11">
        <v>250000</v>
      </c>
      <c r="D11" s="14"/>
    </row>
    <row r="12" spans="1:4" x14ac:dyDescent="0.2">
      <c r="A12" t="s">
        <v>1765</v>
      </c>
      <c r="B12" s="161" t="s">
        <v>1807</v>
      </c>
      <c r="C12" s="162">
        <v>1000000</v>
      </c>
      <c r="D12" s="14"/>
    </row>
    <row r="13" spans="1:4" x14ac:dyDescent="0.2">
      <c r="A13" s="161" t="s">
        <v>1808</v>
      </c>
      <c r="B13" t="s">
        <v>1759</v>
      </c>
      <c r="C13" s="11">
        <v>150000</v>
      </c>
      <c r="D13" s="14"/>
    </row>
    <row r="14" spans="1:4" x14ac:dyDescent="0.2">
      <c r="A14" t="s">
        <v>1809</v>
      </c>
      <c r="B14" t="s">
        <v>1759</v>
      </c>
      <c r="C14" s="11">
        <v>70000</v>
      </c>
      <c r="D14" s="14"/>
    </row>
    <row r="15" spans="1:4" x14ac:dyDescent="0.2">
      <c r="A15" t="s">
        <v>1810</v>
      </c>
      <c r="B15" t="s">
        <v>1759</v>
      </c>
      <c r="C15" s="11">
        <v>70000</v>
      </c>
      <c r="D15" s="14"/>
    </row>
    <row r="16" spans="1:4" x14ac:dyDescent="0.2">
      <c r="A16" t="s">
        <v>1806</v>
      </c>
      <c r="B16" t="s">
        <v>1759</v>
      </c>
      <c r="C16" s="11">
        <v>70000</v>
      </c>
      <c r="D16" s="14"/>
    </row>
    <row r="17" spans="1:4" x14ac:dyDescent="0.2">
      <c r="A17" s="161" t="s">
        <v>1811</v>
      </c>
      <c r="B17" t="s">
        <v>1759</v>
      </c>
      <c r="C17" s="11">
        <v>70000</v>
      </c>
      <c r="D17" s="14"/>
    </row>
    <row r="18" spans="1:4" x14ac:dyDescent="0.2">
      <c r="A18" t="s">
        <v>1805</v>
      </c>
      <c r="B18" s="161" t="s">
        <v>1812</v>
      </c>
      <c r="C18" s="11">
        <v>375000</v>
      </c>
      <c r="D18" s="14"/>
    </row>
    <row r="19" spans="1:4" x14ac:dyDescent="0.2">
      <c r="A19" t="s">
        <v>1811</v>
      </c>
      <c r="B19" s="161" t="s">
        <v>1812</v>
      </c>
      <c r="C19" s="11">
        <v>75000</v>
      </c>
      <c r="D19" s="14"/>
    </row>
    <row r="20" spans="1:4" x14ac:dyDescent="0.2">
      <c r="A20" s="161" t="s">
        <v>1765</v>
      </c>
      <c r="B20" t="s">
        <v>1761</v>
      </c>
      <c r="C20" s="11">
        <v>80000</v>
      </c>
      <c r="D20" s="14"/>
    </row>
    <row r="21" spans="1:4" x14ac:dyDescent="0.2">
      <c r="A21" s="161" t="s">
        <v>1813</v>
      </c>
      <c r="B21" t="s">
        <v>1759</v>
      </c>
      <c r="C21" s="11">
        <v>75000</v>
      </c>
      <c r="D21" s="14"/>
    </row>
    <row r="22" spans="1:4" x14ac:dyDescent="0.2">
      <c r="A22" s="161" t="s">
        <v>1814</v>
      </c>
      <c r="B22" t="s">
        <v>1759</v>
      </c>
      <c r="C22" s="11">
        <v>75000</v>
      </c>
      <c r="D22" s="14"/>
    </row>
    <row r="23" spans="1:4" x14ac:dyDescent="0.2">
      <c r="A23" s="161" t="s">
        <v>1814</v>
      </c>
      <c r="B23" s="161" t="s">
        <v>1815</v>
      </c>
      <c r="C23" s="11">
        <v>63000</v>
      </c>
      <c r="D23" s="14"/>
    </row>
    <row r="24" spans="1:4" x14ac:dyDescent="0.2">
      <c r="A24" t="s">
        <v>1816</v>
      </c>
      <c r="B24" s="161" t="s">
        <v>1817</v>
      </c>
      <c r="C24" s="11">
        <v>250000</v>
      </c>
      <c r="D24" s="14">
        <v>3</v>
      </c>
    </row>
    <row r="25" spans="1:4" x14ac:dyDescent="0.2">
      <c r="A25" s="161" t="s">
        <v>1818</v>
      </c>
      <c r="B25" s="161" t="s">
        <v>1819</v>
      </c>
      <c r="C25" s="11">
        <v>185000</v>
      </c>
      <c r="D25" s="14"/>
    </row>
    <row r="26" spans="1:4" x14ac:dyDescent="0.2">
      <c r="A26" t="s">
        <v>1820</v>
      </c>
      <c r="B26" s="161" t="s">
        <v>1819</v>
      </c>
      <c r="C26" s="11">
        <v>245000</v>
      </c>
      <c r="D26" s="14">
        <v>6</v>
      </c>
    </row>
    <row r="27" spans="1:4" x14ac:dyDescent="0.2">
      <c r="A27" t="s">
        <v>1811</v>
      </c>
      <c r="B27" s="161" t="s">
        <v>1819</v>
      </c>
      <c r="C27" s="11">
        <v>157000</v>
      </c>
      <c r="D27" s="14"/>
    </row>
    <row r="28" spans="1:4" x14ac:dyDescent="0.2">
      <c r="A28" t="s">
        <v>1811</v>
      </c>
      <c r="B28" s="161" t="s">
        <v>1764</v>
      </c>
      <c r="C28" s="11">
        <v>120000</v>
      </c>
      <c r="D28" s="14"/>
    </row>
    <row r="29" spans="1:4" x14ac:dyDescent="0.2">
      <c r="A29" s="161" t="s">
        <v>1814</v>
      </c>
      <c r="B29" s="161" t="s">
        <v>1764</v>
      </c>
      <c r="C29" s="11">
        <v>82000</v>
      </c>
      <c r="D29" s="14"/>
    </row>
    <row r="30" spans="1:4" x14ac:dyDescent="0.2">
      <c r="A30" t="s">
        <v>1806</v>
      </c>
      <c r="B30" s="161" t="s">
        <v>1764</v>
      </c>
      <c r="C30" s="11">
        <v>105000</v>
      </c>
      <c r="D30" s="14"/>
    </row>
    <row r="31" spans="1:4" x14ac:dyDescent="0.2">
      <c r="A31" s="161" t="s">
        <v>1763</v>
      </c>
      <c r="B31" s="161" t="s">
        <v>1764</v>
      </c>
      <c r="C31" s="11">
        <v>95000</v>
      </c>
      <c r="D31" s="14"/>
    </row>
    <row r="32" spans="1:4" x14ac:dyDescent="0.2">
      <c r="A32" s="161" t="s">
        <v>1765</v>
      </c>
      <c r="B32" s="161" t="s">
        <v>1764</v>
      </c>
      <c r="C32" s="11">
        <v>350000</v>
      </c>
      <c r="D32" s="14"/>
    </row>
    <row r="33" spans="1:4" x14ac:dyDescent="0.2">
      <c r="A33" s="161" t="s">
        <v>1766</v>
      </c>
      <c r="B33" s="161" t="s">
        <v>1764</v>
      </c>
      <c r="C33" s="11">
        <v>176000</v>
      </c>
      <c r="D33" s="14"/>
    </row>
    <row r="34" spans="1:4" x14ac:dyDescent="0.2">
      <c r="A34" s="161" t="s">
        <v>1821</v>
      </c>
      <c r="B34" s="161" t="s">
        <v>751</v>
      </c>
      <c r="C34" s="11">
        <v>120000</v>
      </c>
      <c r="D34" s="14">
        <v>4</v>
      </c>
    </row>
    <row r="35" spans="1:4" x14ac:dyDescent="0.2">
      <c r="A35" s="161" t="s">
        <v>1822</v>
      </c>
      <c r="B35" s="161" t="s">
        <v>751</v>
      </c>
      <c r="C35" s="11">
        <v>85000</v>
      </c>
      <c r="D35" s="14"/>
    </row>
    <row r="36" spans="1:4" x14ac:dyDescent="0.2">
      <c r="A36" t="s">
        <v>1823</v>
      </c>
      <c r="B36" s="161" t="s">
        <v>751</v>
      </c>
      <c r="C36" s="11">
        <v>175000</v>
      </c>
      <c r="D36" s="14">
        <v>10</v>
      </c>
    </row>
    <row r="37" spans="1:4" x14ac:dyDescent="0.2">
      <c r="A37" s="161" t="s">
        <v>1804</v>
      </c>
      <c r="B37" s="161" t="s">
        <v>751</v>
      </c>
      <c r="C37" s="11">
        <v>345000</v>
      </c>
      <c r="D37" s="14">
        <v>9</v>
      </c>
    </row>
    <row r="38" spans="1:4" x14ac:dyDescent="0.2">
      <c r="A38" t="s">
        <v>1810</v>
      </c>
      <c r="B38" s="161" t="s">
        <v>751</v>
      </c>
      <c r="C38" s="11">
        <v>225000</v>
      </c>
      <c r="D38" s="14">
        <v>8</v>
      </c>
    </row>
    <row r="39" spans="1:4" x14ac:dyDescent="0.2">
      <c r="A39" s="161" t="s">
        <v>1824</v>
      </c>
      <c r="B39" s="161" t="s">
        <v>1825</v>
      </c>
      <c r="C39" s="11">
        <v>223000</v>
      </c>
      <c r="D39" s="14">
        <v>7</v>
      </c>
    </row>
    <row r="40" spans="1:4" x14ac:dyDescent="0.2">
      <c r="A40" s="161" t="s">
        <v>1826</v>
      </c>
      <c r="B40" s="161" t="s">
        <v>751</v>
      </c>
      <c r="C40" s="11">
        <v>100000</v>
      </c>
      <c r="D40" s="14"/>
    </row>
    <row r="41" spans="1:4" x14ac:dyDescent="0.2">
      <c r="A41" s="161" t="s">
        <v>1827</v>
      </c>
      <c r="B41" s="161" t="s">
        <v>751</v>
      </c>
      <c r="C41" s="11">
        <v>75000</v>
      </c>
      <c r="D41" s="14"/>
    </row>
    <row r="42" spans="1:4" x14ac:dyDescent="0.2">
      <c r="A42" s="161" t="s">
        <v>1808</v>
      </c>
      <c r="B42" s="161" t="s">
        <v>751</v>
      </c>
      <c r="C42" s="11">
        <v>275000</v>
      </c>
      <c r="D42" s="14">
        <v>5</v>
      </c>
    </row>
    <row r="43" spans="1:4" x14ac:dyDescent="0.2">
      <c r="A43" s="161" t="s">
        <v>1809</v>
      </c>
      <c r="B43" s="161" t="s">
        <v>1828</v>
      </c>
      <c r="C43" s="11">
        <v>78000</v>
      </c>
      <c r="D43" s="14"/>
    </row>
    <row r="44" spans="1:4" x14ac:dyDescent="0.2">
      <c r="A44" s="161" t="s">
        <v>1829</v>
      </c>
      <c r="B44" s="161" t="s">
        <v>1770</v>
      </c>
      <c r="C44" s="11">
        <v>72000</v>
      </c>
      <c r="D44" s="14"/>
    </row>
    <row r="45" spans="1:4" x14ac:dyDescent="0.2">
      <c r="A45" t="s">
        <v>1814</v>
      </c>
      <c r="B45" s="161" t="s">
        <v>1770</v>
      </c>
      <c r="C45" s="11">
        <v>68000</v>
      </c>
      <c r="D45" s="14"/>
    </row>
    <row r="46" spans="1:4" x14ac:dyDescent="0.2">
      <c r="A46" s="161" t="s">
        <v>1822</v>
      </c>
      <c r="B46" s="161" t="s">
        <v>1770</v>
      </c>
      <c r="C46" s="11">
        <v>45000</v>
      </c>
      <c r="D46" s="14"/>
    </row>
    <row r="47" spans="1:4" x14ac:dyDescent="0.2">
      <c r="A47" s="161" t="s">
        <v>1771</v>
      </c>
      <c r="B47" s="161" t="s">
        <v>1830</v>
      </c>
      <c r="C47" s="11">
        <v>2750000</v>
      </c>
      <c r="D47" s="14"/>
    </row>
    <row r="48" spans="1:4" x14ac:dyDescent="0.2">
      <c r="A48" s="161" t="s">
        <v>1771</v>
      </c>
      <c r="B48" s="161" t="s">
        <v>1773</v>
      </c>
      <c r="C48" s="11">
        <v>3500000</v>
      </c>
      <c r="D48" s="14"/>
    </row>
    <row r="49" spans="1:4" x14ac:dyDescent="0.2">
      <c r="A49" s="161" t="s">
        <v>1771</v>
      </c>
      <c r="B49" s="161" t="s">
        <v>1774</v>
      </c>
      <c r="C49" s="11">
        <v>3250000</v>
      </c>
      <c r="D49" s="14"/>
    </row>
    <row r="50" spans="1:4" x14ac:dyDescent="0.2">
      <c r="A50" s="161" t="s">
        <v>1771</v>
      </c>
      <c r="B50" s="161" t="s">
        <v>1775</v>
      </c>
      <c r="C50" s="11">
        <v>1500000</v>
      </c>
      <c r="D50" s="14"/>
    </row>
    <row r="51" spans="1:4" x14ac:dyDescent="0.2">
      <c r="A51" s="161" t="s">
        <v>1771</v>
      </c>
      <c r="B51" s="161" t="s">
        <v>1831</v>
      </c>
      <c r="C51" s="11">
        <v>1300000</v>
      </c>
      <c r="D51" s="14"/>
    </row>
    <row r="52" spans="1:4" x14ac:dyDescent="0.2">
      <c r="A52" s="161" t="s">
        <v>1777</v>
      </c>
      <c r="B52" s="161" t="s">
        <v>1778</v>
      </c>
      <c r="C52" s="11">
        <v>8500000</v>
      </c>
      <c r="D52" s="14"/>
    </row>
    <row r="53" spans="1:4" x14ac:dyDescent="0.2">
      <c r="A53" s="161" t="s">
        <v>1777</v>
      </c>
      <c r="B53" s="161" t="s">
        <v>1779</v>
      </c>
      <c r="C53" s="11">
        <v>1800000</v>
      </c>
      <c r="D53" s="14"/>
    </row>
    <row r="54" spans="1:4" x14ac:dyDescent="0.2">
      <c r="A54" s="161" t="s">
        <v>1777</v>
      </c>
      <c r="B54" s="161" t="s">
        <v>1780</v>
      </c>
      <c r="C54" s="11">
        <v>1200000</v>
      </c>
      <c r="D54" s="14"/>
    </row>
    <row r="55" spans="1:4" x14ac:dyDescent="0.2">
      <c r="A55" s="161" t="s">
        <v>1777</v>
      </c>
      <c r="B55" s="161" t="s">
        <v>1781</v>
      </c>
      <c r="C55" s="11">
        <v>2500000</v>
      </c>
      <c r="D55" s="14"/>
    </row>
    <row r="56" spans="1:4" x14ac:dyDescent="0.2">
      <c r="A56" s="161" t="s">
        <v>1777</v>
      </c>
      <c r="B56" s="161" t="s">
        <v>1782</v>
      </c>
      <c r="C56" s="11">
        <v>2000000</v>
      </c>
      <c r="D56" s="14"/>
    </row>
    <row r="57" spans="1:4" x14ac:dyDescent="0.2">
      <c r="A57" s="161" t="s">
        <v>1777</v>
      </c>
      <c r="B57" s="161" t="s">
        <v>1783</v>
      </c>
      <c r="C57" s="11">
        <v>4000000</v>
      </c>
      <c r="D57" s="14"/>
    </row>
    <row r="58" spans="1:4" x14ac:dyDescent="0.2">
      <c r="A58" s="161" t="s">
        <v>1777</v>
      </c>
      <c r="B58" s="161" t="s">
        <v>1784</v>
      </c>
      <c r="C58" s="11">
        <v>550000</v>
      </c>
      <c r="D58" s="14"/>
    </row>
    <row r="59" spans="1:4" x14ac:dyDescent="0.2">
      <c r="A59" s="161" t="s">
        <v>1832</v>
      </c>
      <c r="B59" s="161" t="s">
        <v>1787</v>
      </c>
      <c r="C59" s="11">
        <v>1200000</v>
      </c>
      <c r="D59" s="14"/>
    </row>
    <row r="60" spans="1:4" x14ac:dyDescent="0.2">
      <c r="A60" s="161" t="s">
        <v>1829</v>
      </c>
      <c r="B60" s="161" t="s">
        <v>1788</v>
      </c>
      <c r="C60" s="11">
        <v>350000</v>
      </c>
      <c r="D60" s="14"/>
    </row>
    <row r="61" spans="1:4" x14ac:dyDescent="0.2">
      <c r="A61" s="161" t="s">
        <v>1833</v>
      </c>
      <c r="B61" s="161" t="s">
        <v>1792</v>
      </c>
      <c r="C61" s="11">
        <v>150000</v>
      </c>
      <c r="D61" s="14"/>
    </row>
    <row r="62" spans="1:4" x14ac:dyDescent="0.2">
      <c r="A62" s="161" t="s">
        <v>1810</v>
      </c>
      <c r="B62" s="161" t="s">
        <v>1834</v>
      </c>
      <c r="C62" s="11">
        <v>120000</v>
      </c>
      <c r="D62" s="14"/>
    </row>
    <row r="63" spans="1:4" x14ac:dyDescent="0.2">
      <c r="A63" s="161" t="s">
        <v>1835</v>
      </c>
      <c r="B63" s="161" t="s">
        <v>1836</v>
      </c>
      <c r="C63" s="11">
        <v>180000</v>
      </c>
      <c r="D63" s="14"/>
    </row>
    <row r="64" spans="1:4" x14ac:dyDescent="0.2">
      <c r="A64" s="161" t="s">
        <v>1837</v>
      </c>
      <c r="B64" s="161" t="s">
        <v>1838</v>
      </c>
      <c r="C64" s="11">
        <v>85000</v>
      </c>
      <c r="D64" s="14"/>
    </row>
    <row r="65" spans="1:4" x14ac:dyDescent="0.2">
      <c r="A65" s="161" t="s">
        <v>1837</v>
      </c>
      <c r="B65" s="161" t="s">
        <v>1839</v>
      </c>
      <c r="C65" s="11">
        <v>75000</v>
      </c>
      <c r="D65" s="14"/>
    </row>
    <row r="66" spans="1:4" x14ac:dyDescent="0.2">
      <c r="A66" s="163" t="s">
        <v>1840</v>
      </c>
      <c r="B66" s="161" t="s">
        <v>1792</v>
      </c>
      <c r="C66" s="11">
        <v>500000</v>
      </c>
      <c r="D66" s="14"/>
    </row>
    <row r="67" spans="1:4" x14ac:dyDescent="0.2">
      <c r="A67" s="163" t="s">
        <v>1840</v>
      </c>
      <c r="B67" s="161" t="s">
        <v>1841</v>
      </c>
      <c r="C67" s="11">
        <v>25000</v>
      </c>
      <c r="D67" s="14"/>
    </row>
    <row r="68" spans="1:4" x14ac:dyDescent="0.2">
      <c r="A68" s="161" t="s">
        <v>1816</v>
      </c>
      <c r="B68" s="161" t="s">
        <v>1842</v>
      </c>
      <c r="C68" s="11">
        <v>425000</v>
      </c>
      <c r="D68" s="14"/>
    </row>
    <row r="69" spans="1:4" x14ac:dyDescent="0.2">
      <c r="A69" s="161" t="s">
        <v>1843</v>
      </c>
      <c r="B69" s="161" t="s">
        <v>1012</v>
      </c>
      <c r="C69" s="11">
        <v>125000</v>
      </c>
      <c r="D69" s="14"/>
    </row>
    <row r="70" spans="1:4" x14ac:dyDescent="0.2">
      <c r="A70" s="161" t="s">
        <v>1844</v>
      </c>
      <c r="B70" s="161" t="s">
        <v>1845</v>
      </c>
      <c r="C70" s="11">
        <v>472000</v>
      </c>
      <c r="D70" s="14"/>
    </row>
    <row r="71" spans="1:4" x14ac:dyDescent="0.2">
      <c r="A71" s="161" t="s">
        <v>825</v>
      </c>
      <c r="B71" s="161" t="s">
        <v>1793</v>
      </c>
      <c r="C71" s="11">
        <v>3000000</v>
      </c>
      <c r="D71" s="14"/>
    </row>
    <row r="72" spans="1:4" x14ac:dyDescent="0.2">
      <c r="A72" s="161" t="s">
        <v>1820</v>
      </c>
      <c r="B72" s="161" t="s">
        <v>1797</v>
      </c>
      <c r="C72" s="162">
        <v>150000</v>
      </c>
      <c r="D72" s="14"/>
    </row>
    <row r="73" spans="1:4" x14ac:dyDescent="0.2">
      <c r="A73" s="161" t="s">
        <v>1846</v>
      </c>
      <c r="B73" s="161" t="s">
        <v>1797</v>
      </c>
      <c r="C73" s="162">
        <v>75000</v>
      </c>
      <c r="D73" s="14"/>
    </row>
    <row r="74" spans="1:4" x14ac:dyDescent="0.2">
      <c r="A74" s="161" t="s">
        <v>1813</v>
      </c>
      <c r="B74" s="161" t="s">
        <v>1797</v>
      </c>
      <c r="C74" s="162">
        <v>150000</v>
      </c>
      <c r="D74" s="14"/>
    </row>
    <row r="75" spans="1:4" x14ac:dyDescent="0.2">
      <c r="A75" s="161" t="s">
        <v>1835</v>
      </c>
      <c r="B75" s="161" t="s">
        <v>1797</v>
      </c>
      <c r="C75" s="162">
        <v>75000</v>
      </c>
      <c r="D75" s="14"/>
    </row>
    <row r="76" spans="1:4" x14ac:dyDescent="0.2">
      <c r="A76" s="161"/>
      <c r="B76" s="161"/>
      <c r="C76" s="11"/>
      <c r="D76" s="14"/>
    </row>
    <row r="77" spans="1:4" x14ac:dyDescent="0.2">
      <c r="A77" s="161"/>
      <c r="B77" s="161"/>
      <c r="C77" s="11"/>
      <c r="D77" s="14"/>
    </row>
    <row r="78" spans="1:4" x14ac:dyDescent="0.2">
      <c r="A78" s="161"/>
      <c r="B78" s="161"/>
      <c r="C78" s="11"/>
      <c r="D78" s="14"/>
    </row>
    <row r="80" spans="1:4" ht="23" x14ac:dyDescent="0.25">
      <c r="A80" s="373" t="s">
        <v>1847</v>
      </c>
      <c r="B80" s="373"/>
      <c r="C80" s="374">
        <f>SUM(C6:C76)</f>
        <v>48146000</v>
      </c>
      <c r="D80" s="374"/>
    </row>
  </sheetData>
  <mergeCells count="4">
    <mergeCell ref="A1:D1"/>
    <mergeCell ref="A2:D2"/>
    <mergeCell ref="A80:B80"/>
    <mergeCell ref="C80:D80"/>
  </mergeCells>
  <pageMargins left="0.7" right="0.7" top="0.75" bottom="0.75" header="0.3" footer="0.3"/>
  <pageSetup scale="7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workbookViewId="0">
      <selection sqref="A1:E1"/>
    </sheetView>
  </sheetViews>
  <sheetFormatPr baseColWidth="10" defaultColWidth="9.1640625" defaultRowHeight="15" x14ac:dyDescent="0.2"/>
  <cols>
    <col min="1" max="1" width="9.1640625" style="271"/>
    <col min="2" max="2" width="8.1640625" style="271" customWidth="1"/>
    <col min="3" max="3" width="22.33203125" style="271" customWidth="1"/>
    <col min="4" max="4" width="37.6640625" style="285" customWidth="1"/>
    <col min="5" max="5" width="18.83203125" style="286" customWidth="1"/>
    <col min="6" max="257" width="9.1640625" style="271"/>
    <col min="258" max="258" width="8.1640625" style="271" customWidth="1"/>
    <col min="259" max="259" width="22.33203125" style="271" customWidth="1"/>
    <col min="260" max="260" width="37.6640625" style="271" customWidth="1"/>
    <col min="261" max="261" width="13.5" style="271" customWidth="1"/>
    <col min="262" max="513" width="9.1640625" style="271"/>
    <col min="514" max="514" width="8.1640625" style="271" customWidth="1"/>
    <col min="515" max="515" width="22.33203125" style="271" customWidth="1"/>
    <col min="516" max="516" width="37.6640625" style="271" customWidth="1"/>
    <col min="517" max="517" width="13.5" style="271" customWidth="1"/>
    <col min="518" max="769" width="9.1640625" style="271"/>
    <col min="770" max="770" width="8.1640625" style="271" customWidth="1"/>
    <col min="771" max="771" width="22.33203125" style="271" customWidth="1"/>
    <col min="772" max="772" width="37.6640625" style="271" customWidth="1"/>
    <col min="773" max="773" width="13.5" style="271" customWidth="1"/>
    <col min="774" max="1025" width="9.1640625" style="271"/>
    <col min="1026" max="1026" width="8.1640625" style="271" customWidth="1"/>
    <col min="1027" max="1027" width="22.33203125" style="271" customWidth="1"/>
    <col min="1028" max="1028" width="37.6640625" style="271" customWidth="1"/>
    <col min="1029" max="1029" width="13.5" style="271" customWidth="1"/>
    <col min="1030" max="1281" width="9.1640625" style="271"/>
    <col min="1282" max="1282" width="8.1640625" style="271" customWidth="1"/>
    <col min="1283" max="1283" width="22.33203125" style="271" customWidth="1"/>
    <col min="1284" max="1284" width="37.6640625" style="271" customWidth="1"/>
    <col min="1285" max="1285" width="13.5" style="271" customWidth="1"/>
    <col min="1286" max="1537" width="9.1640625" style="271"/>
    <col min="1538" max="1538" width="8.1640625" style="271" customWidth="1"/>
    <col min="1539" max="1539" width="22.33203125" style="271" customWidth="1"/>
    <col min="1540" max="1540" width="37.6640625" style="271" customWidth="1"/>
    <col min="1541" max="1541" width="13.5" style="271" customWidth="1"/>
    <col min="1542" max="1793" width="9.1640625" style="271"/>
    <col min="1794" max="1794" width="8.1640625" style="271" customWidth="1"/>
    <col min="1795" max="1795" width="22.33203125" style="271" customWidth="1"/>
    <col min="1796" max="1796" width="37.6640625" style="271" customWidth="1"/>
    <col min="1797" max="1797" width="13.5" style="271" customWidth="1"/>
    <col min="1798" max="2049" width="9.1640625" style="271"/>
    <col min="2050" max="2050" width="8.1640625" style="271" customWidth="1"/>
    <col min="2051" max="2051" width="22.33203125" style="271" customWidth="1"/>
    <col min="2052" max="2052" width="37.6640625" style="271" customWidth="1"/>
    <col min="2053" max="2053" width="13.5" style="271" customWidth="1"/>
    <col min="2054" max="2305" width="9.1640625" style="271"/>
    <col min="2306" max="2306" width="8.1640625" style="271" customWidth="1"/>
    <col min="2307" max="2307" width="22.33203125" style="271" customWidth="1"/>
    <col min="2308" max="2308" width="37.6640625" style="271" customWidth="1"/>
    <col min="2309" max="2309" width="13.5" style="271" customWidth="1"/>
    <col min="2310" max="2561" width="9.1640625" style="271"/>
    <col min="2562" max="2562" width="8.1640625" style="271" customWidth="1"/>
    <col min="2563" max="2563" width="22.33203125" style="271" customWidth="1"/>
    <col min="2564" max="2564" width="37.6640625" style="271" customWidth="1"/>
    <col min="2565" max="2565" width="13.5" style="271" customWidth="1"/>
    <col min="2566" max="2817" width="9.1640625" style="271"/>
    <col min="2818" max="2818" width="8.1640625" style="271" customWidth="1"/>
    <col min="2819" max="2819" width="22.33203125" style="271" customWidth="1"/>
    <col min="2820" max="2820" width="37.6640625" style="271" customWidth="1"/>
    <col min="2821" max="2821" width="13.5" style="271" customWidth="1"/>
    <col min="2822" max="3073" width="9.1640625" style="271"/>
    <col min="3074" max="3074" width="8.1640625" style="271" customWidth="1"/>
    <col min="3075" max="3075" width="22.33203125" style="271" customWidth="1"/>
    <col min="3076" max="3076" width="37.6640625" style="271" customWidth="1"/>
    <col min="3077" max="3077" width="13.5" style="271" customWidth="1"/>
    <col min="3078" max="3329" width="9.1640625" style="271"/>
    <col min="3330" max="3330" width="8.1640625" style="271" customWidth="1"/>
    <col min="3331" max="3331" width="22.33203125" style="271" customWidth="1"/>
    <col min="3332" max="3332" width="37.6640625" style="271" customWidth="1"/>
    <col min="3333" max="3333" width="13.5" style="271" customWidth="1"/>
    <col min="3334" max="3585" width="9.1640625" style="271"/>
    <col min="3586" max="3586" width="8.1640625" style="271" customWidth="1"/>
    <col min="3587" max="3587" width="22.33203125" style="271" customWidth="1"/>
    <col min="3588" max="3588" width="37.6640625" style="271" customWidth="1"/>
    <col min="3589" max="3589" width="13.5" style="271" customWidth="1"/>
    <col min="3590" max="3841" width="9.1640625" style="271"/>
    <col min="3842" max="3842" width="8.1640625" style="271" customWidth="1"/>
    <col min="3843" max="3843" width="22.33203125" style="271" customWidth="1"/>
    <col min="3844" max="3844" width="37.6640625" style="271" customWidth="1"/>
    <col min="3845" max="3845" width="13.5" style="271" customWidth="1"/>
    <col min="3846" max="4097" width="9.1640625" style="271"/>
    <col min="4098" max="4098" width="8.1640625" style="271" customWidth="1"/>
    <col min="4099" max="4099" width="22.33203125" style="271" customWidth="1"/>
    <col min="4100" max="4100" width="37.6640625" style="271" customWidth="1"/>
    <col min="4101" max="4101" width="13.5" style="271" customWidth="1"/>
    <col min="4102" max="4353" width="9.1640625" style="271"/>
    <col min="4354" max="4354" width="8.1640625" style="271" customWidth="1"/>
    <col min="4355" max="4355" width="22.33203125" style="271" customWidth="1"/>
    <col min="4356" max="4356" width="37.6640625" style="271" customWidth="1"/>
    <col min="4357" max="4357" width="13.5" style="271" customWidth="1"/>
    <col min="4358" max="4609" width="9.1640625" style="271"/>
    <col min="4610" max="4610" width="8.1640625" style="271" customWidth="1"/>
    <col min="4611" max="4611" width="22.33203125" style="271" customWidth="1"/>
    <col min="4612" max="4612" width="37.6640625" style="271" customWidth="1"/>
    <col min="4613" max="4613" width="13.5" style="271" customWidth="1"/>
    <col min="4614" max="4865" width="9.1640625" style="271"/>
    <col min="4866" max="4866" width="8.1640625" style="271" customWidth="1"/>
    <col min="4867" max="4867" width="22.33203125" style="271" customWidth="1"/>
    <col min="4868" max="4868" width="37.6640625" style="271" customWidth="1"/>
    <col min="4869" max="4869" width="13.5" style="271" customWidth="1"/>
    <col min="4870" max="5121" width="9.1640625" style="271"/>
    <col min="5122" max="5122" width="8.1640625" style="271" customWidth="1"/>
    <col min="5123" max="5123" width="22.33203125" style="271" customWidth="1"/>
    <col min="5124" max="5124" width="37.6640625" style="271" customWidth="1"/>
    <col min="5125" max="5125" width="13.5" style="271" customWidth="1"/>
    <col min="5126" max="5377" width="9.1640625" style="271"/>
    <col min="5378" max="5378" width="8.1640625" style="271" customWidth="1"/>
    <col min="5379" max="5379" width="22.33203125" style="271" customWidth="1"/>
    <col min="5380" max="5380" width="37.6640625" style="271" customWidth="1"/>
    <col min="5381" max="5381" width="13.5" style="271" customWidth="1"/>
    <col min="5382" max="5633" width="9.1640625" style="271"/>
    <col min="5634" max="5634" width="8.1640625" style="271" customWidth="1"/>
    <col min="5635" max="5635" width="22.33203125" style="271" customWidth="1"/>
    <col min="5636" max="5636" width="37.6640625" style="271" customWidth="1"/>
    <col min="5637" max="5637" width="13.5" style="271" customWidth="1"/>
    <col min="5638" max="5889" width="9.1640625" style="271"/>
    <col min="5890" max="5890" width="8.1640625" style="271" customWidth="1"/>
    <col min="5891" max="5891" width="22.33203125" style="271" customWidth="1"/>
    <col min="5892" max="5892" width="37.6640625" style="271" customWidth="1"/>
    <col min="5893" max="5893" width="13.5" style="271" customWidth="1"/>
    <col min="5894" max="6145" width="9.1640625" style="271"/>
    <col min="6146" max="6146" width="8.1640625" style="271" customWidth="1"/>
    <col min="6147" max="6147" width="22.33203125" style="271" customWidth="1"/>
    <col min="6148" max="6148" width="37.6640625" style="271" customWidth="1"/>
    <col min="6149" max="6149" width="13.5" style="271" customWidth="1"/>
    <col min="6150" max="6401" width="9.1640625" style="271"/>
    <col min="6402" max="6402" width="8.1640625" style="271" customWidth="1"/>
    <col min="6403" max="6403" width="22.33203125" style="271" customWidth="1"/>
    <col min="6404" max="6404" width="37.6640625" style="271" customWidth="1"/>
    <col min="6405" max="6405" width="13.5" style="271" customWidth="1"/>
    <col min="6406" max="6657" width="9.1640625" style="271"/>
    <col min="6658" max="6658" width="8.1640625" style="271" customWidth="1"/>
    <col min="6659" max="6659" width="22.33203125" style="271" customWidth="1"/>
    <col min="6660" max="6660" width="37.6640625" style="271" customWidth="1"/>
    <col min="6661" max="6661" width="13.5" style="271" customWidth="1"/>
    <col min="6662" max="6913" width="9.1640625" style="271"/>
    <col min="6914" max="6914" width="8.1640625" style="271" customWidth="1"/>
    <col min="6915" max="6915" width="22.33203125" style="271" customWidth="1"/>
    <col min="6916" max="6916" width="37.6640625" style="271" customWidth="1"/>
    <col min="6917" max="6917" width="13.5" style="271" customWidth="1"/>
    <col min="6918" max="7169" width="9.1640625" style="271"/>
    <col min="7170" max="7170" width="8.1640625" style="271" customWidth="1"/>
    <col min="7171" max="7171" width="22.33203125" style="271" customWidth="1"/>
    <col min="7172" max="7172" width="37.6640625" style="271" customWidth="1"/>
    <col min="7173" max="7173" width="13.5" style="271" customWidth="1"/>
    <col min="7174" max="7425" width="9.1640625" style="271"/>
    <col min="7426" max="7426" width="8.1640625" style="271" customWidth="1"/>
    <col min="7427" max="7427" width="22.33203125" style="271" customWidth="1"/>
    <col min="7428" max="7428" width="37.6640625" style="271" customWidth="1"/>
    <col min="7429" max="7429" width="13.5" style="271" customWidth="1"/>
    <col min="7430" max="7681" width="9.1640625" style="271"/>
    <col min="7682" max="7682" width="8.1640625" style="271" customWidth="1"/>
    <col min="7683" max="7683" width="22.33203125" style="271" customWidth="1"/>
    <col min="7684" max="7684" width="37.6640625" style="271" customWidth="1"/>
    <col min="7685" max="7685" width="13.5" style="271" customWidth="1"/>
    <col min="7686" max="7937" width="9.1640625" style="271"/>
    <col min="7938" max="7938" width="8.1640625" style="271" customWidth="1"/>
    <col min="7939" max="7939" width="22.33203125" style="271" customWidth="1"/>
    <col min="7940" max="7940" width="37.6640625" style="271" customWidth="1"/>
    <col min="7941" max="7941" width="13.5" style="271" customWidth="1"/>
    <col min="7942" max="8193" width="9.1640625" style="271"/>
    <col min="8194" max="8194" width="8.1640625" style="271" customWidth="1"/>
    <col min="8195" max="8195" width="22.33203125" style="271" customWidth="1"/>
    <col min="8196" max="8196" width="37.6640625" style="271" customWidth="1"/>
    <col min="8197" max="8197" width="13.5" style="271" customWidth="1"/>
    <col min="8198" max="8449" width="9.1640625" style="271"/>
    <col min="8450" max="8450" width="8.1640625" style="271" customWidth="1"/>
    <col min="8451" max="8451" width="22.33203125" style="271" customWidth="1"/>
    <col min="8452" max="8452" width="37.6640625" style="271" customWidth="1"/>
    <col min="8453" max="8453" width="13.5" style="271" customWidth="1"/>
    <col min="8454" max="8705" width="9.1640625" style="271"/>
    <col min="8706" max="8706" width="8.1640625" style="271" customWidth="1"/>
    <col min="8707" max="8707" width="22.33203125" style="271" customWidth="1"/>
    <col min="8708" max="8708" width="37.6640625" style="271" customWidth="1"/>
    <col min="8709" max="8709" width="13.5" style="271" customWidth="1"/>
    <col min="8710" max="8961" width="9.1640625" style="271"/>
    <col min="8962" max="8962" width="8.1640625" style="271" customWidth="1"/>
    <col min="8963" max="8963" width="22.33203125" style="271" customWidth="1"/>
    <col min="8964" max="8964" width="37.6640625" style="271" customWidth="1"/>
    <col min="8965" max="8965" width="13.5" style="271" customWidth="1"/>
    <col min="8966" max="9217" width="9.1640625" style="271"/>
    <col min="9218" max="9218" width="8.1640625" style="271" customWidth="1"/>
    <col min="9219" max="9219" width="22.33203125" style="271" customWidth="1"/>
    <col min="9220" max="9220" width="37.6640625" style="271" customWidth="1"/>
    <col min="9221" max="9221" width="13.5" style="271" customWidth="1"/>
    <col min="9222" max="9473" width="9.1640625" style="271"/>
    <col min="9474" max="9474" width="8.1640625" style="271" customWidth="1"/>
    <col min="9475" max="9475" width="22.33203125" style="271" customWidth="1"/>
    <col min="9476" max="9476" width="37.6640625" style="271" customWidth="1"/>
    <col min="9477" max="9477" width="13.5" style="271" customWidth="1"/>
    <col min="9478" max="9729" width="9.1640625" style="271"/>
    <col min="9730" max="9730" width="8.1640625" style="271" customWidth="1"/>
    <col min="9731" max="9731" width="22.33203125" style="271" customWidth="1"/>
    <col min="9732" max="9732" width="37.6640625" style="271" customWidth="1"/>
    <col min="9733" max="9733" width="13.5" style="271" customWidth="1"/>
    <col min="9734" max="9985" width="9.1640625" style="271"/>
    <col min="9986" max="9986" width="8.1640625" style="271" customWidth="1"/>
    <col min="9987" max="9987" width="22.33203125" style="271" customWidth="1"/>
    <col min="9988" max="9988" width="37.6640625" style="271" customWidth="1"/>
    <col min="9989" max="9989" width="13.5" style="271" customWidth="1"/>
    <col min="9990" max="10241" width="9.1640625" style="271"/>
    <col min="10242" max="10242" width="8.1640625" style="271" customWidth="1"/>
    <col min="10243" max="10243" width="22.33203125" style="271" customWidth="1"/>
    <col min="10244" max="10244" width="37.6640625" style="271" customWidth="1"/>
    <col min="10245" max="10245" width="13.5" style="271" customWidth="1"/>
    <col min="10246" max="10497" width="9.1640625" style="271"/>
    <col min="10498" max="10498" width="8.1640625" style="271" customWidth="1"/>
    <col min="10499" max="10499" width="22.33203125" style="271" customWidth="1"/>
    <col min="10500" max="10500" width="37.6640625" style="271" customWidth="1"/>
    <col min="10501" max="10501" width="13.5" style="271" customWidth="1"/>
    <col min="10502" max="10753" width="9.1640625" style="271"/>
    <col min="10754" max="10754" width="8.1640625" style="271" customWidth="1"/>
    <col min="10755" max="10755" width="22.33203125" style="271" customWidth="1"/>
    <col min="10756" max="10756" width="37.6640625" style="271" customWidth="1"/>
    <col min="10757" max="10757" width="13.5" style="271" customWidth="1"/>
    <col min="10758" max="11009" width="9.1640625" style="271"/>
    <col min="11010" max="11010" width="8.1640625" style="271" customWidth="1"/>
    <col min="11011" max="11011" width="22.33203125" style="271" customWidth="1"/>
    <col min="11012" max="11012" width="37.6640625" style="271" customWidth="1"/>
    <col min="11013" max="11013" width="13.5" style="271" customWidth="1"/>
    <col min="11014" max="11265" width="9.1640625" style="271"/>
    <col min="11266" max="11266" width="8.1640625" style="271" customWidth="1"/>
    <col min="11267" max="11267" width="22.33203125" style="271" customWidth="1"/>
    <col min="11268" max="11268" width="37.6640625" style="271" customWidth="1"/>
    <col min="11269" max="11269" width="13.5" style="271" customWidth="1"/>
    <col min="11270" max="11521" width="9.1640625" style="271"/>
    <col min="11522" max="11522" width="8.1640625" style="271" customWidth="1"/>
    <col min="11523" max="11523" width="22.33203125" style="271" customWidth="1"/>
    <col min="11524" max="11524" width="37.6640625" style="271" customWidth="1"/>
    <col min="11525" max="11525" width="13.5" style="271" customWidth="1"/>
    <col min="11526" max="11777" width="9.1640625" style="271"/>
    <col min="11778" max="11778" width="8.1640625" style="271" customWidth="1"/>
    <col min="11779" max="11779" width="22.33203125" style="271" customWidth="1"/>
    <col min="11780" max="11780" width="37.6640625" style="271" customWidth="1"/>
    <col min="11781" max="11781" width="13.5" style="271" customWidth="1"/>
    <col min="11782" max="12033" width="9.1640625" style="271"/>
    <col min="12034" max="12034" width="8.1640625" style="271" customWidth="1"/>
    <col min="12035" max="12035" width="22.33203125" style="271" customWidth="1"/>
    <col min="12036" max="12036" width="37.6640625" style="271" customWidth="1"/>
    <col min="12037" max="12037" width="13.5" style="271" customWidth="1"/>
    <col min="12038" max="12289" width="9.1640625" style="271"/>
    <col min="12290" max="12290" width="8.1640625" style="271" customWidth="1"/>
    <col min="12291" max="12291" width="22.33203125" style="271" customWidth="1"/>
    <col min="12292" max="12292" width="37.6640625" style="271" customWidth="1"/>
    <col min="12293" max="12293" width="13.5" style="271" customWidth="1"/>
    <col min="12294" max="12545" width="9.1640625" style="271"/>
    <col min="12546" max="12546" width="8.1640625" style="271" customWidth="1"/>
    <col min="12547" max="12547" width="22.33203125" style="271" customWidth="1"/>
    <col min="12548" max="12548" width="37.6640625" style="271" customWidth="1"/>
    <col min="12549" max="12549" width="13.5" style="271" customWidth="1"/>
    <col min="12550" max="12801" width="9.1640625" style="271"/>
    <col min="12802" max="12802" width="8.1640625" style="271" customWidth="1"/>
    <col min="12803" max="12803" width="22.33203125" style="271" customWidth="1"/>
    <col min="12804" max="12804" width="37.6640625" style="271" customWidth="1"/>
    <col min="12805" max="12805" width="13.5" style="271" customWidth="1"/>
    <col min="12806" max="13057" width="9.1640625" style="271"/>
    <col min="13058" max="13058" width="8.1640625" style="271" customWidth="1"/>
    <col min="13059" max="13059" width="22.33203125" style="271" customWidth="1"/>
    <col min="13060" max="13060" width="37.6640625" style="271" customWidth="1"/>
    <col min="13061" max="13061" width="13.5" style="271" customWidth="1"/>
    <col min="13062" max="13313" width="9.1640625" style="271"/>
    <col min="13314" max="13314" width="8.1640625" style="271" customWidth="1"/>
    <col min="13315" max="13315" width="22.33203125" style="271" customWidth="1"/>
    <col min="13316" max="13316" width="37.6640625" style="271" customWidth="1"/>
    <col min="13317" max="13317" width="13.5" style="271" customWidth="1"/>
    <col min="13318" max="13569" width="9.1640625" style="271"/>
    <col min="13570" max="13570" width="8.1640625" style="271" customWidth="1"/>
    <col min="13571" max="13571" width="22.33203125" style="271" customWidth="1"/>
    <col min="13572" max="13572" width="37.6640625" style="271" customWidth="1"/>
    <col min="13573" max="13573" width="13.5" style="271" customWidth="1"/>
    <col min="13574" max="13825" width="9.1640625" style="271"/>
    <col min="13826" max="13826" width="8.1640625" style="271" customWidth="1"/>
    <col min="13827" max="13827" width="22.33203125" style="271" customWidth="1"/>
    <col min="13828" max="13828" width="37.6640625" style="271" customWidth="1"/>
    <col min="13829" max="13829" width="13.5" style="271" customWidth="1"/>
    <col min="13830" max="14081" width="9.1640625" style="271"/>
    <col min="14082" max="14082" width="8.1640625" style="271" customWidth="1"/>
    <col min="14083" max="14083" width="22.33203125" style="271" customWidth="1"/>
    <col min="14084" max="14084" width="37.6640625" style="271" customWidth="1"/>
    <col min="14085" max="14085" width="13.5" style="271" customWidth="1"/>
    <col min="14086" max="14337" width="9.1640625" style="271"/>
    <col min="14338" max="14338" width="8.1640625" style="271" customWidth="1"/>
    <col min="14339" max="14339" width="22.33203125" style="271" customWidth="1"/>
    <col min="14340" max="14340" width="37.6640625" style="271" customWidth="1"/>
    <col min="14341" max="14341" width="13.5" style="271" customWidth="1"/>
    <col min="14342" max="14593" width="9.1640625" style="271"/>
    <col min="14594" max="14594" width="8.1640625" style="271" customWidth="1"/>
    <col min="14595" max="14595" width="22.33203125" style="271" customWidth="1"/>
    <col min="14596" max="14596" width="37.6640625" style="271" customWidth="1"/>
    <col min="14597" max="14597" width="13.5" style="271" customWidth="1"/>
    <col min="14598" max="14849" width="9.1640625" style="271"/>
    <col min="14850" max="14850" width="8.1640625" style="271" customWidth="1"/>
    <col min="14851" max="14851" width="22.33203125" style="271" customWidth="1"/>
    <col min="14852" max="14852" width="37.6640625" style="271" customWidth="1"/>
    <col min="14853" max="14853" width="13.5" style="271" customWidth="1"/>
    <col min="14854" max="15105" width="9.1640625" style="271"/>
    <col min="15106" max="15106" width="8.1640625" style="271" customWidth="1"/>
    <col min="15107" max="15107" width="22.33203125" style="271" customWidth="1"/>
    <col min="15108" max="15108" width="37.6640625" style="271" customWidth="1"/>
    <col min="15109" max="15109" width="13.5" style="271" customWidth="1"/>
    <col min="15110" max="15361" width="9.1640625" style="271"/>
    <col min="15362" max="15362" width="8.1640625" style="271" customWidth="1"/>
    <col min="15363" max="15363" width="22.33203125" style="271" customWidth="1"/>
    <col min="15364" max="15364" width="37.6640625" style="271" customWidth="1"/>
    <col min="15365" max="15365" width="13.5" style="271" customWidth="1"/>
    <col min="15366" max="15617" width="9.1640625" style="271"/>
    <col min="15618" max="15618" width="8.1640625" style="271" customWidth="1"/>
    <col min="15619" max="15619" width="22.33203125" style="271" customWidth="1"/>
    <col min="15620" max="15620" width="37.6640625" style="271" customWidth="1"/>
    <col min="15621" max="15621" width="13.5" style="271" customWidth="1"/>
    <col min="15622" max="15873" width="9.1640625" style="271"/>
    <col min="15874" max="15874" width="8.1640625" style="271" customWidth="1"/>
    <col min="15875" max="15875" width="22.33203125" style="271" customWidth="1"/>
    <col min="15876" max="15876" width="37.6640625" style="271" customWidth="1"/>
    <col min="15877" max="15877" width="13.5" style="271" customWidth="1"/>
    <col min="15878" max="16129" width="9.1640625" style="271"/>
    <col min="16130" max="16130" width="8.1640625" style="271" customWidth="1"/>
    <col min="16131" max="16131" width="22.33203125" style="271" customWidth="1"/>
    <col min="16132" max="16132" width="37.6640625" style="271" customWidth="1"/>
    <col min="16133" max="16133" width="13.5" style="271" customWidth="1"/>
    <col min="16134" max="16384" width="9.1640625" style="271"/>
  </cols>
  <sheetData>
    <row r="1" spans="1:5" ht="21" x14ac:dyDescent="0.2">
      <c r="A1" s="375" t="s">
        <v>1711</v>
      </c>
      <c r="B1" s="375"/>
      <c r="C1" s="375"/>
      <c r="D1" s="375"/>
      <c r="E1" s="375"/>
    </row>
    <row r="2" spans="1:5" s="275" customFormat="1" x14ac:dyDescent="0.2">
      <c r="A2" s="272" t="s">
        <v>1571</v>
      </c>
      <c r="B2" s="272" t="s">
        <v>70</v>
      </c>
      <c r="C2" s="272" t="s">
        <v>70</v>
      </c>
      <c r="D2" s="273"/>
      <c r="E2" s="274"/>
    </row>
    <row r="3" spans="1:5" s="275" customFormat="1" ht="16" thickBot="1" x14ac:dyDescent="0.25">
      <c r="A3" s="276" t="s">
        <v>1572</v>
      </c>
      <c r="B3" s="276" t="s">
        <v>1573</v>
      </c>
      <c r="C3" s="276" t="s">
        <v>1574</v>
      </c>
      <c r="D3" s="277" t="s">
        <v>1216</v>
      </c>
      <c r="E3" s="278" t="s">
        <v>1575</v>
      </c>
    </row>
    <row r="4" spans="1:5" s="279" customFormat="1" x14ac:dyDescent="0.2">
      <c r="D4" s="280"/>
      <c r="E4" s="281"/>
    </row>
    <row r="5" spans="1:5" s="279" customFormat="1" x14ac:dyDescent="0.2">
      <c r="A5" s="282" t="s">
        <v>1576</v>
      </c>
      <c r="B5" s="282"/>
      <c r="C5" s="282" t="s">
        <v>825</v>
      </c>
      <c r="D5" s="283" t="s">
        <v>1577</v>
      </c>
      <c r="E5" s="284">
        <v>600000</v>
      </c>
    </row>
    <row r="6" spans="1:5" s="279" customFormat="1" x14ac:dyDescent="0.2">
      <c r="A6" s="282"/>
      <c r="B6" s="282"/>
      <c r="C6" s="282"/>
      <c r="D6" s="283" t="s">
        <v>1578</v>
      </c>
      <c r="E6" s="284">
        <v>500000</v>
      </c>
    </row>
    <row r="7" spans="1:5" s="279" customFormat="1" ht="30" x14ac:dyDescent="0.2">
      <c r="A7" s="282"/>
      <c r="B7" s="282"/>
      <c r="C7" s="282"/>
      <c r="D7" s="283" t="s">
        <v>1579</v>
      </c>
      <c r="E7" s="284">
        <v>2000000</v>
      </c>
    </row>
    <row r="8" spans="1:5" s="279" customFormat="1" x14ac:dyDescent="0.2">
      <c r="A8" s="282"/>
      <c r="B8" s="282"/>
      <c r="C8" s="282"/>
      <c r="D8" s="283" t="s">
        <v>1580</v>
      </c>
      <c r="E8" s="284">
        <v>700000</v>
      </c>
    </row>
    <row r="9" spans="1:5" s="279" customFormat="1" x14ac:dyDescent="0.2">
      <c r="A9" s="282"/>
      <c r="B9" s="282"/>
      <c r="C9" s="282"/>
      <c r="D9" s="283" t="s">
        <v>1581</v>
      </c>
      <c r="E9" s="284">
        <v>1000000</v>
      </c>
    </row>
    <row r="10" spans="1:5" s="279" customFormat="1" x14ac:dyDescent="0.2">
      <c r="A10" s="282"/>
      <c r="B10" s="282"/>
      <c r="C10" s="282"/>
      <c r="D10" s="283" t="s">
        <v>1582</v>
      </c>
      <c r="E10" s="284">
        <v>1000000</v>
      </c>
    </row>
    <row r="11" spans="1:5" s="279" customFormat="1" x14ac:dyDescent="0.2">
      <c r="A11" s="282"/>
      <c r="B11" s="282"/>
      <c r="C11" s="282"/>
      <c r="D11" s="283" t="s">
        <v>1583</v>
      </c>
      <c r="E11" s="284">
        <v>2000000</v>
      </c>
    </row>
    <row r="12" spans="1:5" s="279" customFormat="1" x14ac:dyDescent="0.2">
      <c r="A12" s="282"/>
      <c r="B12" s="282"/>
      <c r="C12" s="282"/>
      <c r="D12" s="283" t="s">
        <v>1584</v>
      </c>
      <c r="E12" s="284">
        <v>500000</v>
      </c>
    </row>
    <row r="13" spans="1:5" s="279" customFormat="1" x14ac:dyDescent="0.2">
      <c r="A13" s="282"/>
      <c r="B13" s="282"/>
      <c r="C13" s="282"/>
      <c r="D13" s="283" t="s">
        <v>1585</v>
      </c>
      <c r="E13" s="284">
        <v>200000</v>
      </c>
    </row>
    <row r="14" spans="1:5" s="279" customFormat="1" x14ac:dyDescent="0.2">
      <c r="A14" s="282"/>
      <c r="B14" s="282"/>
      <c r="C14" s="282"/>
      <c r="D14" s="283" t="s">
        <v>1586</v>
      </c>
      <c r="E14" s="284">
        <v>1000000</v>
      </c>
    </row>
    <row r="15" spans="1:5" s="279" customFormat="1" x14ac:dyDescent="0.2">
      <c r="A15" s="282"/>
      <c r="B15" s="282"/>
      <c r="C15" s="282"/>
      <c r="D15" s="283" t="s">
        <v>1587</v>
      </c>
      <c r="E15" s="284">
        <v>50000</v>
      </c>
    </row>
    <row r="16" spans="1:5" s="279" customFormat="1" x14ac:dyDescent="0.2">
      <c r="A16" s="282"/>
      <c r="B16" s="282"/>
      <c r="C16" s="282"/>
      <c r="D16" s="283" t="s">
        <v>1588</v>
      </c>
      <c r="E16" s="284">
        <v>1000000</v>
      </c>
    </row>
    <row r="17" spans="1:5" s="279" customFormat="1" x14ac:dyDescent="0.2">
      <c r="A17" s="282"/>
      <c r="B17" s="282" t="s">
        <v>1589</v>
      </c>
      <c r="C17" s="282" t="s">
        <v>1590</v>
      </c>
      <c r="D17" s="283" t="s">
        <v>1591</v>
      </c>
      <c r="E17" s="284">
        <v>320000</v>
      </c>
    </row>
    <row r="18" spans="1:5" s="279" customFormat="1" x14ac:dyDescent="0.2">
      <c r="A18" s="282"/>
      <c r="B18" s="282"/>
      <c r="C18" s="282"/>
      <c r="D18" s="283" t="s">
        <v>1592</v>
      </c>
      <c r="E18" s="284">
        <v>300000</v>
      </c>
    </row>
    <row r="19" spans="1:5" s="279" customFormat="1" x14ac:dyDescent="0.2">
      <c r="A19" s="282"/>
      <c r="B19" s="282"/>
      <c r="C19" s="282"/>
      <c r="D19" s="283" t="s">
        <v>1593</v>
      </c>
      <c r="E19" s="284">
        <v>400000</v>
      </c>
    </row>
    <row r="20" spans="1:5" s="279" customFormat="1" x14ac:dyDescent="0.2">
      <c r="A20" s="282"/>
      <c r="B20" s="282"/>
      <c r="C20" s="282"/>
      <c r="D20" s="283" t="s">
        <v>1594</v>
      </c>
      <c r="E20" s="284">
        <v>100000</v>
      </c>
    </row>
    <row r="21" spans="1:5" s="279" customFormat="1" x14ac:dyDescent="0.2">
      <c r="A21" s="282"/>
      <c r="B21" s="282" t="s">
        <v>1595</v>
      </c>
      <c r="C21" s="282" t="s">
        <v>1596</v>
      </c>
      <c r="D21" s="283" t="s">
        <v>1593</v>
      </c>
      <c r="E21" s="284">
        <v>500000</v>
      </c>
    </row>
    <row r="22" spans="1:5" s="279" customFormat="1" x14ac:dyDescent="0.2">
      <c r="A22" s="282"/>
      <c r="B22" s="282"/>
      <c r="C22" s="282"/>
      <c r="D22" s="283" t="s">
        <v>1594</v>
      </c>
      <c r="E22" s="284">
        <v>300000</v>
      </c>
    </row>
    <row r="23" spans="1:5" s="279" customFormat="1" x14ac:dyDescent="0.2">
      <c r="A23" s="282"/>
      <c r="B23" s="282" t="s">
        <v>1597</v>
      </c>
      <c r="C23" s="282" t="s">
        <v>1598</v>
      </c>
      <c r="D23" s="283" t="s">
        <v>1599</v>
      </c>
      <c r="E23" s="284">
        <v>60000</v>
      </c>
    </row>
    <row r="24" spans="1:5" s="279" customFormat="1" x14ac:dyDescent="0.2">
      <c r="A24" s="282"/>
      <c r="B24" s="282"/>
      <c r="C24" s="282"/>
      <c r="D24" s="283" t="s">
        <v>1600</v>
      </c>
      <c r="E24" s="284">
        <v>200000</v>
      </c>
    </row>
    <row r="25" spans="1:5" s="279" customFormat="1" x14ac:dyDescent="0.2">
      <c r="A25" s="282"/>
      <c r="B25" s="282"/>
      <c r="C25" s="282"/>
      <c r="D25" s="283" t="s">
        <v>1601</v>
      </c>
      <c r="E25" s="284">
        <v>150000</v>
      </c>
    </row>
    <row r="26" spans="1:5" s="279" customFormat="1" x14ac:dyDescent="0.2">
      <c r="A26" s="282"/>
      <c r="B26" s="282" t="s">
        <v>1602</v>
      </c>
      <c r="C26" s="282" t="s">
        <v>1603</v>
      </c>
      <c r="D26" s="283" t="s">
        <v>1604</v>
      </c>
      <c r="E26" s="284">
        <v>1200000</v>
      </c>
    </row>
    <row r="27" spans="1:5" s="279" customFormat="1" x14ac:dyDescent="0.2">
      <c r="A27" s="282"/>
      <c r="B27" s="282"/>
      <c r="C27" s="282"/>
      <c r="D27" s="283" t="s">
        <v>1605</v>
      </c>
      <c r="E27" s="284">
        <v>700000</v>
      </c>
    </row>
    <row r="28" spans="1:5" s="279" customFormat="1" x14ac:dyDescent="0.2">
      <c r="A28" s="282"/>
      <c r="B28" s="282"/>
      <c r="C28" s="282"/>
      <c r="D28" s="283" t="s">
        <v>1606</v>
      </c>
      <c r="E28" s="284">
        <v>100000</v>
      </c>
    </row>
    <row r="29" spans="1:5" s="279" customFormat="1" x14ac:dyDescent="0.2">
      <c r="A29" s="282"/>
      <c r="B29" s="282"/>
      <c r="C29" s="282"/>
      <c r="D29" s="283" t="s">
        <v>1607</v>
      </c>
      <c r="E29" s="284">
        <v>200000</v>
      </c>
    </row>
    <row r="30" spans="1:5" s="279" customFormat="1" ht="30" x14ac:dyDescent="0.2">
      <c r="A30" s="282"/>
      <c r="B30" s="282"/>
      <c r="C30" s="282"/>
      <c r="D30" s="283" t="s">
        <v>1608</v>
      </c>
      <c r="E30" s="284">
        <v>200000</v>
      </c>
    </row>
    <row r="31" spans="1:5" s="279" customFormat="1" x14ac:dyDescent="0.2">
      <c r="A31" s="282"/>
      <c r="B31" s="282" t="s">
        <v>1609</v>
      </c>
      <c r="C31" s="282" t="s">
        <v>1610</v>
      </c>
      <c r="D31" s="283" t="s">
        <v>1600</v>
      </c>
      <c r="E31" s="284">
        <v>300000</v>
      </c>
    </row>
    <row r="32" spans="1:5" s="279" customFormat="1" x14ac:dyDescent="0.2">
      <c r="A32" s="282"/>
      <c r="B32" s="282"/>
      <c r="C32" s="282"/>
      <c r="D32" s="283" t="s">
        <v>1593</v>
      </c>
      <c r="E32" s="284">
        <v>400000</v>
      </c>
    </row>
    <row r="33" spans="1:5" s="279" customFormat="1" x14ac:dyDescent="0.2">
      <c r="A33" s="282"/>
      <c r="B33" s="282"/>
      <c r="C33" s="282"/>
      <c r="D33" s="283" t="s">
        <v>1611</v>
      </c>
      <c r="E33" s="284">
        <v>150000</v>
      </c>
    </row>
    <row r="34" spans="1:5" s="279" customFormat="1" x14ac:dyDescent="0.2">
      <c r="A34" s="282"/>
      <c r="B34" s="282"/>
      <c r="C34" s="282"/>
      <c r="D34" s="283" t="s">
        <v>1612</v>
      </c>
      <c r="E34" s="284">
        <v>200000</v>
      </c>
    </row>
    <row r="35" spans="1:5" s="279" customFormat="1" x14ac:dyDescent="0.2">
      <c r="A35" s="282"/>
      <c r="B35" s="282"/>
      <c r="C35" s="282"/>
      <c r="D35" s="283" t="s">
        <v>1613</v>
      </c>
      <c r="E35" s="284">
        <v>50000</v>
      </c>
    </row>
    <row r="36" spans="1:5" s="279" customFormat="1" x14ac:dyDescent="0.2">
      <c r="A36" s="282"/>
      <c r="B36" s="282"/>
      <c r="C36" s="282"/>
      <c r="D36" s="283" t="s">
        <v>1614</v>
      </c>
      <c r="E36" s="284">
        <v>50000</v>
      </c>
    </row>
    <row r="37" spans="1:5" s="279" customFormat="1" x14ac:dyDescent="0.2">
      <c r="A37" s="282"/>
      <c r="B37" s="282" t="s">
        <v>1615</v>
      </c>
      <c r="C37" s="282" t="s">
        <v>1616</v>
      </c>
      <c r="D37" s="283" t="s">
        <v>1617</v>
      </c>
      <c r="E37" s="284">
        <v>40000</v>
      </c>
    </row>
    <row r="38" spans="1:5" s="279" customFormat="1" x14ac:dyDescent="0.2">
      <c r="A38" s="282"/>
      <c r="B38" s="282"/>
      <c r="C38" s="282"/>
      <c r="D38" s="283" t="s">
        <v>1618</v>
      </c>
      <c r="E38" s="284">
        <v>90000</v>
      </c>
    </row>
    <row r="39" spans="1:5" s="279" customFormat="1" x14ac:dyDescent="0.2">
      <c r="A39" s="282"/>
      <c r="B39" s="282" t="s">
        <v>1619</v>
      </c>
      <c r="C39" s="282" t="s">
        <v>1620</v>
      </c>
      <c r="D39" s="283" t="s">
        <v>1621</v>
      </c>
      <c r="E39" s="284">
        <v>100000</v>
      </c>
    </row>
    <row r="40" spans="1:5" s="279" customFormat="1" ht="30" x14ac:dyDescent="0.2">
      <c r="A40" s="282"/>
      <c r="B40" s="282"/>
      <c r="C40" s="282"/>
      <c r="D40" s="283" t="s">
        <v>1622</v>
      </c>
      <c r="E40" s="284">
        <v>500000</v>
      </c>
    </row>
    <row r="41" spans="1:5" s="279" customFormat="1" x14ac:dyDescent="0.2">
      <c r="A41" s="282"/>
      <c r="B41" s="282"/>
      <c r="C41" s="282"/>
      <c r="D41" s="283" t="s">
        <v>1593</v>
      </c>
      <c r="E41" s="284">
        <v>400000</v>
      </c>
    </row>
    <row r="42" spans="1:5" s="279" customFormat="1" x14ac:dyDescent="0.2">
      <c r="A42" s="282"/>
      <c r="B42" s="282"/>
      <c r="C42" s="282"/>
      <c r="D42" s="283" t="s">
        <v>1623</v>
      </c>
      <c r="E42" s="284">
        <v>200000</v>
      </c>
    </row>
    <row r="43" spans="1:5" s="279" customFormat="1" x14ac:dyDescent="0.2">
      <c r="A43" s="282"/>
      <c r="B43" s="282"/>
      <c r="C43" s="282"/>
      <c r="D43" s="283" t="s">
        <v>1624</v>
      </c>
      <c r="E43" s="284">
        <v>90000</v>
      </c>
    </row>
    <row r="44" spans="1:5" s="279" customFormat="1" x14ac:dyDescent="0.2">
      <c r="A44" s="282"/>
      <c r="B44" s="282"/>
      <c r="C44" s="282"/>
      <c r="D44" s="283" t="s">
        <v>1625</v>
      </c>
      <c r="E44" s="284">
        <v>1000000</v>
      </c>
    </row>
    <row r="45" spans="1:5" s="279" customFormat="1" x14ac:dyDescent="0.2">
      <c r="A45" s="282"/>
      <c r="B45" s="282" t="s">
        <v>1626</v>
      </c>
      <c r="C45" s="282" t="s">
        <v>1627</v>
      </c>
      <c r="D45" s="283" t="s">
        <v>1628</v>
      </c>
      <c r="E45" s="284">
        <v>6000000</v>
      </c>
    </row>
    <row r="46" spans="1:5" s="279" customFormat="1" x14ac:dyDescent="0.2">
      <c r="A46" s="282"/>
      <c r="B46" s="282" t="s">
        <v>1629</v>
      </c>
      <c r="C46" s="282" t="s">
        <v>1630</v>
      </c>
      <c r="D46" s="283" t="s">
        <v>1601</v>
      </c>
      <c r="E46" s="284">
        <v>100000</v>
      </c>
    </row>
    <row r="47" spans="1:5" s="279" customFormat="1" x14ac:dyDescent="0.2">
      <c r="A47" s="282"/>
      <c r="B47" s="282" t="s">
        <v>1631</v>
      </c>
      <c r="C47" s="282" t="s">
        <v>1632</v>
      </c>
      <c r="D47" s="283" t="s">
        <v>1633</v>
      </c>
      <c r="E47" s="284">
        <v>100000</v>
      </c>
    </row>
    <row r="48" spans="1:5" s="279" customFormat="1" x14ac:dyDescent="0.2">
      <c r="A48" s="282"/>
      <c r="B48" s="282"/>
      <c r="C48" s="282"/>
      <c r="D48" s="283" t="s">
        <v>1634</v>
      </c>
      <c r="E48" s="284">
        <v>120000</v>
      </c>
    </row>
    <row r="49" spans="1:5" s="279" customFormat="1" x14ac:dyDescent="0.2">
      <c r="A49" s="282"/>
      <c r="B49" s="282"/>
      <c r="C49" s="282"/>
      <c r="D49" s="283" t="s">
        <v>1635</v>
      </c>
      <c r="E49" s="284">
        <v>300000</v>
      </c>
    </row>
    <row r="50" spans="1:5" s="279" customFormat="1" x14ac:dyDescent="0.2">
      <c r="A50" s="282"/>
      <c r="B50" s="282"/>
      <c r="C50" s="282"/>
      <c r="D50" s="283" t="s">
        <v>1623</v>
      </c>
      <c r="E50" s="284">
        <v>200000</v>
      </c>
    </row>
    <row r="51" spans="1:5" s="279" customFormat="1" x14ac:dyDescent="0.2">
      <c r="A51" s="282"/>
      <c r="B51" s="282" t="s">
        <v>1636</v>
      </c>
      <c r="C51" s="282" t="s">
        <v>1637</v>
      </c>
      <c r="D51" s="283" t="s">
        <v>1593</v>
      </c>
      <c r="E51" s="284">
        <v>500000</v>
      </c>
    </row>
    <row r="52" spans="1:5" s="279" customFormat="1" x14ac:dyDescent="0.2">
      <c r="A52" s="282"/>
      <c r="B52" s="282"/>
      <c r="C52" s="282"/>
      <c r="D52" s="283" t="s">
        <v>1638</v>
      </c>
      <c r="E52" s="284">
        <v>300000</v>
      </c>
    </row>
    <row r="53" spans="1:5" s="279" customFormat="1" x14ac:dyDescent="0.2">
      <c r="A53" s="282"/>
      <c r="B53" s="282"/>
      <c r="C53" s="282"/>
      <c r="D53" s="283" t="s">
        <v>1639</v>
      </c>
      <c r="E53" s="284">
        <v>100000</v>
      </c>
    </row>
    <row r="54" spans="1:5" s="279" customFormat="1" x14ac:dyDescent="0.2">
      <c r="A54" s="282"/>
      <c r="B54" s="282"/>
      <c r="C54" s="282"/>
      <c r="D54" s="283" t="s">
        <v>1623</v>
      </c>
      <c r="E54" s="284">
        <v>500000</v>
      </c>
    </row>
    <row r="55" spans="1:5" s="279" customFormat="1" x14ac:dyDescent="0.2">
      <c r="A55" s="282"/>
      <c r="B55" s="282"/>
      <c r="C55" s="282"/>
      <c r="D55" s="283" t="s">
        <v>1612</v>
      </c>
      <c r="E55" s="284">
        <v>200000</v>
      </c>
    </row>
    <row r="56" spans="1:5" s="279" customFormat="1" x14ac:dyDescent="0.2">
      <c r="A56" s="282"/>
      <c r="B56" s="282" t="s">
        <v>1640</v>
      </c>
      <c r="C56" s="282" t="s">
        <v>1641</v>
      </c>
      <c r="D56" s="283" t="s">
        <v>1601</v>
      </c>
      <c r="E56" s="284">
        <v>400000</v>
      </c>
    </row>
    <row r="57" spans="1:5" s="279" customFormat="1" x14ac:dyDescent="0.2">
      <c r="A57" s="282"/>
      <c r="B57" s="282"/>
      <c r="C57" s="282"/>
      <c r="D57" s="283" t="s">
        <v>1623</v>
      </c>
      <c r="E57" s="284">
        <v>300000</v>
      </c>
    </row>
    <row r="58" spans="1:5" s="279" customFormat="1" x14ac:dyDescent="0.2">
      <c r="A58" s="282"/>
      <c r="B58" s="282" t="s">
        <v>1642</v>
      </c>
      <c r="C58" s="282" t="s">
        <v>1643</v>
      </c>
      <c r="D58" s="283" t="s">
        <v>1618</v>
      </c>
      <c r="E58" s="284">
        <v>75000</v>
      </c>
    </row>
    <row r="59" spans="1:5" s="279" customFormat="1" x14ac:dyDescent="0.2">
      <c r="A59" s="282"/>
      <c r="B59" s="282"/>
      <c r="C59" s="282"/>
      <c r="D59" s="283" t="s">
        <v>1623</v>
      </c>
      <c r="E59" s="284">
        <v>200000</v>
      </c>
    </row>
    <row r="60" spans="1:5" s="279" customFormat="1" x14ac:dyDescent="0.2">
      <c r="A60" s="282"/>
      <c r="B60" s="282"/>
      <c r="C60" s="282"/>
      <c r="D60" s="283" t="s">
        <v>1644</v>
      </c>
      <c r="E60" s="284">
        <v>100000</v>
      </c>
    </row>
    <row r="61" spans="1:5" s="279" customFormat="1" x14ac:dyDescent="0.2">
      <c r="A61" s="282"/>
      <c r="B61" s="282" t="s">
        <v>1645</v>
      </c>
      <c r="C61" s="282" t="s">
        <v>1646</v>
      </c>
      <c r="D61" s="283" t="s">
        <v>1624</v>
      </c>
      <c r="E61" s="284">
        <v>300000</v>
      </c>
    </row>
    <row r="62" spans="1:5" s="279" customFormat="1" x14ac:dyDescent="0.2">
      <c r="A62" s="282"/>
      <c r="B62" s="282"/>
      <c r="C62" s="282"/>
      <c r="D62" s="283" t="s">
        <v>1634</v>
      </c>
      <c r="E62" s="284">
        <v>250000</v>
      </c>
    </row>
    <row r="63" spans="1:5" s="279" customFormat="1" x14ac:dyDescent="0.2">
      <c r="A63" s="282"/>
      <c r="B63" s="282"/>
      <c r="C63" s="282"/>
      <c r="D63" s="283" t="s">
        <v>1638</v>
      </c>
      <c r="E63" s="284">
        <v>300000</v>
      </c>
    </row>
    <row r="64" spans="1:5" s="279" customFormat="1" x14ac:dyDescent="0.2">
      <c r="A64" s="282"/>
      <c r="B64" s="282" t="s">
        <v>1647</v>
      </c>
      <c r="C64" s="282" t="s">
        <v>870</v>
      </c>
      <c r="D64" s="283" t="s">
        <v>1614</v>
      </c>
      <c r="E64" s="284">
        <v>100000</v>
      </c>
    </row>
    <row r="65" spans="1:5" s="279" customFormat="1" x14ac:dyDescent="0.2">
      <c r="A65" s="282"/>
      <c r="B65" s="282"/>
      <c r="C65" s="282"/>
      <c r="D65" s="283" t="s">
        <v>1648</v>
      </c>
      <c r="E65" s="284">
        <v>1000000</v>
      </c>
    </row>
    <row r="66" spans="1:5" s="279" customFormat="1" x14ac:dyDescent="0.2">
      <c r="A66" s="282"/>
      <c r="B66" s="282" t="s">
        <v>1649</v>
      </c>
      <c r="C66" s="282" t="s">
        <v>1650</v>
      </c>
      <c r="D66" s="283" t="s">
        <v>1651</v>
      </c>
      <c r="E66" s="284">
        <v>500000</v>
      </c>
    </row>
    <row r="67" spans="1:5" s="279" customFormat="1" x14ac:dyDescent="0.2">
      <c r="A67" s="282"/>
      <c r="B67" s="282" t="s">
        <v>1652</v>
      </c>
      <c r="C67" s="282" t="s">
        <v>1653</v>
      </c>
      <c r="D67" s="283" t="s">
        <v>1635</v>
      </c>
      <c r="E67" s="284">
        <v>500000</v>
      </c>
    </row>
    <row r="68" spans="1:5" s="279" customFormat="1" x14ac:dyDescent="0.2">
      <c r="A68" s="282"/>
      <c r="B68" s="282"/>
      <c r="C68" s="282"/>
      <c r="D68" s="283" t="s">
        <v>1600</v>
      </c>
      <c r="E68" s="284">
        <v>200000</v>
      </c>
    </row>
    <row r="69" spans="1:5" s="279" customFormat="1" x14ac:dyDescent="0.2">
      <c r="A69" s="282"/>
      <c r="B69" s="282"/>
      <c r="C69" s="282"/>
      <c r="D69" s="283" t="s">
        <v>1604</v>
      </c>
      <c r="E69" s="284">
        <v>300000</v>
      </c>
    </row>
    <row r="70" spans="1:5" s="279" customFormat="1" x14ac:dyDescent="0.2">
      <c r="A70" s="282"/>
      <c r="B70" s="282"/>
      <c r="C70" s="282"/>
      <c r="D70" s="283" t="s">
        <v>1654</v>
      </c>
      <c r="E70" s="284">
        <v>700000</v>
      </c>
    </row>
    <row r="71" spans="1:5" s="279" customFormat="1" x14ac:dyDescent="0.2">
      <c r="A71" s="282"/>
      <c r="B71" s="282" t="s">
        <v>1655</v>
      </c>
      <c r="C71" s="282" t="s">
        <v>1656</v>
      </c>
      <c r="D71" s="283" t="s">
        <v>1657</v>
      </c>
      <c r="E71" s="284">
        <v>200000</v>
      </c>
    </row>
    <row r="72" spans="1:5" s="279" customFormat="1" x14ac:dyDescent="0.2">
      <c r="A72" s="282"/>
      <c r="B72" s="282"/>
      <c r="C72" s="282"/>
      <c r="D72" s="283" t="s">
        <v>1601</v>
      </c>
      <c r="E72" s="284">
        <v>100000</v>
      </c>
    </row>
    <row r="73" spans="1:5" s="279" customFormat="1" x14ac:dyDescent="0.2">
      <c r="A73" s="282"/>
      <c r="B73" s="282" t="s">
        <v>1658</v>
      </c>
      <c r="C73" s="282" t="s">
        <v>1659</v>
      </c>
      <c r="D73" s="283" t="s">
        <v>1660</v>
      </c>
      <c r="E73" s="284">
        <v>200000</v>
      </c>
    </row>
    <row r="74" spans="1:5" s="279" customFormat="1" x14ac:dyDescent="0.2">
      <c r="A74" s="282"/>
      <c r="B74" s="282" t="s">
        <v>1661</v>
      </c>
      <c r="C74" s="282" t="s">
        <v>1662</v>
      </c>
      <c r="D74" s="283" t="s">
        <v>1611</v>
      </c>
      <c r="E74" s="284">
        <v>200000</v>
      </c>
    </row>
    <row r="75" spans="1:5" s="279" customFormat="1" x14ac:dyDescent="0.2">
      <c r="A75" s="282"/>
      <c r="B75" s="282"/>
      <c r="C75" s="282"/>
      <c r="D75" s="283" t="s">
        <v>1654</v>
      </c>
      <c r="E75" s="284">
        <v>700000</v>
      </c>
    </row>
    <row r="76" spans="1:5" s="279" customFormat="1" x14ac:dyDescent="0.2">
      <c r="A76" s="282"/>
      <c r="B76" s="282" t="s">
        <v>1663</v>
      </c>
      <c r="C76" s="282" t="s">
        <v>1664</v>
      </c>
      <c r="D76" s="283" t="s">
        <v>1665</v>
      </c>
      <c r="E76" s="284">
        <v>950000</v>
      </c>
    </row>
    <row r="77" spans="1:5" s="279" customFormat="1" x14ac:dyDescent="0.2">
      <c r="A77" s="282"/>
      <c r="B77" s="282" t="s">
        <v>1666</v>
      </c>
      <c r="C77" s="282" t="s">
        <v>1667</v>
      </c>
      <c r="D77" s="283" t="s">
        <v>1665</v>
      </c>
      <c r="E77" s="284">
        <v>1200000</v>
      </c>
    </row>
    <row r="78" spans="1:5" s="279" customFormat="1" ht="30" x14ac:dyDescent="0.2">
      <c r="A78" s="282"/>
      <c r="B78" s="282" t="s">
        <v>1668</v>
      </c>
      <c r="C78" s="282" t="s">
        <v>1669</v>
      </c>
      <c r="D78" s="283" t="s">
        <v>1670</v>
      </c>
      <c r="E78" s="284">
        <v>300000</v>
      </c>
    </row>
    <row r="79" spans="1:5" s="279" customFormat="1" x14ac:dyDescent="0.2">
      <c r="A79" s="282"/>
      <c r="B79" s="282" t="s">
        <v>1671</v>
      </c>
      <c r="C79" s="282" t="s">
        <v>1672</v>
      </c>
      <c r="D79" s="283" t="s">
        <v>1673</v>
      </c>
      <c r="E79" s="284">
        <v>300000</v>
      </c>
    </row>
    <row r="80" spans="1:5" s="279" customFormat="1" x14ac:dyDescent="0.2">
      <c r="A80" s="282"/>
      <c r="B80" s="282" t="s">
        <v>1674</v>
      </c>
      <c r="C80" s="282" t="s">
        <v>1675</v>
      </c>
      <c r="D80" s="283" t="s">
        <v>1673</v>
      </c>
      <c r="E80" s="284">
        <v>200000</v>
      </c>
    </row>
    <row r="81" spans="1:5" s="279" customFormat="1" x14ac:dyDescent="0.2">
      <c r="A81" s="282"/>
      <c r="B81" s="282" t="s">
        <v>1676</v>
      </c>
      <c r="C81" s="282" t="s">
        <v>1677</v>
      </c>
      <c r="D81" s="283" t="s">
        <v>1634</v>
      </c>
      <c r="E81" s="284">
        <v>100000</v>
      </c>
    </row>
    <row r="82" spans="1:5" s="279" customFormat="1" x14ac:dyDescent="0.2">
      <c r="A82" s="282"/>
      <c r="B82" s="282"/>
      <c r="C82" s="282"/>
      <c r="D82" s="283"/>
      <c r="E82" s="284"/>
    </row>
    <row r="83" spans="1:5" s="279" customFormat="1" ht="30" x14ac:dyDescent="0.2">
      <c r="A83" s="282" t="s">
        <v>1678</v>
      </c>
      <c r="B83" s="282" t="s">
        <v>1679</v>
      </c>
      <c r="C83" s="282" t="s">
        <v>1680</v>
      </c>
      <c r="D83" s="283" t="s">
        <v>1608</v>
      </c>
      <c r="E83" s="284">
        <v>100000</v>
      </c>
    </row>
    <row r="84" spans="1:5" s="279" customFormat="1" ht="30" x14ac:dyDescent="0.2">
      <c r="A84" s="282"/>
      <c r="B84" s="282"/>
      <c r="C84" s="282"/>
      <c r="D84" s="283" t="s">
        <v>1681</v>
      </c>
      <c r="E84" s="284">
        <v>400000</v>
      </c>
    </row>
    <row r="85" spans="1:5" s="279" customFormat="1" x14ac:dyDescent="0.2">
      <c r="A85" s="282"/>
      <c r="B85" s="282"/>
      <c r="C85" s="282"/>
      <c r="D85" s="283" t="s">
        <v>1644</v>
      </c>
      <c r="E85" s="284">
        <v>200000</v>
      </c>
    </row>
    <row r="86" spans="1:5" s="279" customFormat="1" x14ac:dyDescent="0.2">
      <c r="A86" s="282"/>
      <c r="B86" s="282"/>
      <c r="C86" s="282"/>
      <c r="D86" s="283" t="s">
        <v>1591</v>
      </c>
      <c r="E86" s="284">
        <v>200000</v>
      </c>
    </row>
    <row r="87" spans="1:5" s="279" customFormat="1" x14ac:dyDescent="0.2">
      <c r="A87" s="282"/>
      <c r="B87" s="282"/>
      <c r="C87" s="282"/>
      <c r="D87" s="283" t="s">
        <v>1682</v>
      </c>
      <c r="E87" s="284">
        <v>400000</v>
      </c>
    </row>
    <row r="88" spans="1:5" s="279" customFormat="1" x14ac:dyDescent="0.2">
      <c r="A88" s="282"/>
      <c r="B88" s="282" t="s">
        <v>1683</v>
      </c>
      <c r="C88" s="282" t="s">
        <v>1684</v>
      </c>
      <c r="D88" s="283" t="s">
        <v>1682</v>
      </c>
      <c r="E88" s="284">
        <v>500000</v>
      </c>
    </row>
    <row r="89" spans="1:5" s="279" customFormat="1" x14ac:dyDescent="0.2">
      <c r="A89" s="282"/>
      <c r="B89" s="282"/>
      <c r="C89" s="282"/>
      <c r="D89" s="283" t="s">
        <v>1591</v>
      </c>
      <c r="E89" s="284">
        <v>200000</v>
      </c>
    </row>
    <row r="90" spans="1:5" s="279" customFormat="1" x14ac:dyDescent="0.2">
      <c r="A90" s="282"/>
      <c r="B90" s="282"/>
      <c r="C90" s="282"/>
      <c r="D90" s="283" t="s">
        <v>1685</v>
      </c>
      <c r="E90" s="284">
        <v>200000</v>
      </c>
    </row>
    <row r="91" spans="1:5" s="279" customFormat="1" x14ac:dyDescent="0.2">
      <c r="A91" s="282" t="s">
        <v>1686</v>
      </c>
      <c r="B91" s="282" t="s">
        <v>1687</v>
      </c>
      <c r="C91" s="282" t="s">
        <v>1688</v>
      </c>
      <c r="D91" s="283" t="s">
        <v>1689</v>
      </c>
      <c r="E91" s="284">
        <v>500000</v>
      </c>
    </row>
    <row r="92" spans="1:5" s="279" customFormat="1" x14ac:dyDescent="0.2">
      <c r="A92" s="282"/>
      <c r="B92" s="282"/>
      <c r="C92" s="282"/>
      <c r="D92" s="283" t="s">
        <v>1638</v>
      </c>
      <c r="E92" s="284">
        <v>200000</v>
      </c>
    </row>
    <row r="93" spans="1:5" s="279" customFormat="1" x14ac:dyDescent="0.2">
      <c r="A93" s="282" t="s">
        <v>1690</v>
      </c>
      <c r="B93" s="282" t="s">
        <v>1691</v>
      </c>
      <c r="C93" s="282" t="s">
        <v>1692</v>
      </c>
      <c r="D93" s="283" t="s">
        <v>1644</v>
      </c>
      <c r="E93" s="284">
        <v>200000</v>
      </c>
    </row>
    <row r="94" spans="1:5" s="279" customFormat="1" x14ac:dyDescent="0.2">
      <c r="A94" s="282"/>
      <c r="B94" s="282" t="s">
        <v>1693</v>
      </c>
      <c r="C94" s="282" t="s">
        <v>1694</v>
      </c>
      <c r="D94" s="283" t="s">
        <v>1638</v>
      </c>
      <c r="E94" s="284">
        <v>100000</v>
      </c>
    </row>
    <row r="95" spans="1:5" s="279" customFormat="1" x14ac:dyDescent="0.2">
      <c r="A95" s="282"/>
      <c r="B95" s="282"/>
      <c r="C95" s="282"/>
      <c r="D95" s="283" t="s">
        <v>1695</v>
      </c>
      <c r="E95" s="284">
        <v>100000</v>
      </c>
    </row>
    <row r="96" spans="1:5" s="279" customFormat="1" x14ac:dyDescent="0.2">
      <c r="A96" s="282"/>
      <c r="B96" s="282" t="s">
        <v>1696</v>
      </c>
      <c r="C96" s="282" t="s">
        <v>1697</v>
      </c>
      <c r="D96" s="283" t="s">
        <v>1638</v>
      </c>
      <c r="E96" s="284">
        <v>1600000</v>
      </c>
    </row>
    <row r="97" spans="1:5" s="279" customFormat="1" x14ac:dyDescent="0.2">
      <c r="A97" s="282"/>
      <c r="B97" s="282"/>
      <c r="C97" s="282"/>
      <c r="D97" s="283" t="s">
        <v>1698</v>
      </c>
      <c r="E97" s="284">
        <v>200000</v>
      </c>
    </row>
    <row r="98" spans="1:5" s="279" customFormat="1" x14ac:dyDescent="0.2">
      <c r="A98" s="282"/>
      <c r="B98" s="282"/>
      <c r="C98" s="282"/>
      <c r="D98" s="283" t="s">
        <v>1612</v>
      </c>
      <c r="E98" s="284">
        <v>500000</v>
      </c>
    </row>
    <row r="99" spans="1:5" s="279" customFormat="1" x14ac:dyDescent="0.2">
      <c r="A99" s="282"/>
      <c r="B99" s="282" t="s">
        <v>1699</v>
      </c>
      <c r="C99" s="282" t="s">
        <v>1700</v>
      </c>
      <c r="D99" s="283" t="s">
        <v>1701</v>
      </c>
      <c r="E99" s="284">
        <v>500000</v>
      </c>
    </row>
    <row r="100" spans="1:5" s="279" customFormat="1" x14ac:dyDescent="0.2">
      <c r="A100" s="282"/>
      <c r="B100" s="282"/>
      <c r="C100" s="282"/>
      <c r="D100" s="283" t="s">
        <v>1702</v>
      </c>
      <c r="E100" s="284">
        <v>200000</v>
      </c>
    </row>
    <row r="101" spans="1:5" s="279" customFormat="1" x14ac:dyDescent="0.2">
      <c r="A101" s="282"/>
      <c r="B101" s="282" t="s">
        <v>1703</v>
      </c>
      <c r="C101" s="282" t="s">
        <v>1704</v>
      </c>
      <c r="D101" s="283" t="s">
        <v>1695</v>
      </c>
      <c r="E101" s="284">
        <v>200000</v>
      </c>
    </row>
    <row r="102" spans="1:5" s="279" customFormat="1" x14ac:dyDescent="0.2">
      <c r="A102" s="282"/>
      <c r="B102" s="282" t="s">
        <v>1705</v>
      </c>
      <c r="C102" s="282" t="s">
        <v>1706</v>
      </c>
      <c r="D102" s="283" t="s">
        <v>1695</v>
      </c>
      <c r="E102" s="284">
        <v>200000</v>
      </c>
    </row>
    <row r="103" spans="1:5" s="279" customFormat="1" x14ac:dyDescent="0.2">
      <c r="A103" s="282"/>
      <c r="B103" s="282" t="s">
        <v>1707</v>
      </c>
      <c r="C103" s="282" t="s">
        <v>1708</v>
      </c>
      <c r="D103" s="283" t="s">
        <v>1638</v>
      </c>
      <c r="E103" s="284">
        <v>200000</v>
      </c>
    </row>
    <row r="104" spans="1:5" x14ac:dyDescent="0.2">
      <c r="A104" s="282"/>
      <c r="B104" s="282" t="s">
        <v>1709</v>
      </c>
      <c r="C104" s="282" t="s">
        <v>1710</v>
      </c>
      <c r="D104" s="283" t="s">
        <v>1695</v>
      </c>
      <c r="E104" s="284">
        <v>200000</v>
      </c>
    </row>
    <row r="105" spans="1:5" x14ac:dyDescent="0.2">
      <c r="A105" s="282"/>
      <c r="B105" s="282"/>
      <c r="C105" s="282"/>
      <c r="D105" s="283"/>
      <c r="E105" s="284"/>
    </row>
    <row r="106" spans="1:5" x14ac:dyDescent="0.2">
      <c r="A106" s="282"/>
      <c r="B106" s="282"/>
      <c r="C106" s="283"/>
      <c r="D106" s="284"/>
      <c r="E106" s="271"/>
    </row>
    <row r="107" spans="1:5" ht="21" x14ac:dyDescent="0.2">
      <c r="A107" s="282"/>
      <c r="C107" s="376" t="s">
        <v>1712</v>
      </c>
      <c r="D107" s="376"/>
      <c r="E107" s="287">
        <f>SUM(E5:E106)</f>
        <v>44045000</v>
      </c>
    </row>
  </sheetData>
  <mergeCells count="2">
    <mergeCell ref="A1:E1"/>
    <mergeCell ref="C107:D107"/>
  </mergeCells>
  <pageMargins left="0.5" right="0.45"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sqref="A1:E1"/>
    </sheetView>
  </sheetViews>
  <sheetFormatPr baseColWidth="10" defaultColWidth="8.83203125" defaultRowHeight="15" x14ac:dyDescent="0.2"/>
  <cols>
    <col min="1" max="1" width="11.83203125" style="155" customWidth="1"/>
    <col min="2" max="2" width="16.1640625" customWidth="1"/>
    <col min="3" max="3" width="51.5" customWidth="1"/>
    <col min="4" max="4" width="20.6640625" bestFit="1" customWidth="1"/>
    <col min="5" max="5" width="17" customWidth="1"/>
  </cols>
  <sheetData>
    <row r="1" spans="1:5" ht="21" x14ac:dyDescent="0.2">
      <c r="A1" s="377" t="s">
        <v>1747</v>
      </c>
      <c r="B1" s="377"/>
      <c r="C1" s="377"/>
      <c r="D1" s="377"/>
      <c r="E1" s="377"/>
    </row>
    <row r="2" spans="1:5" ht="30" x14ac:dyDescent="0.2">
      <c r="A2" s="147" t="s">
        <v>1713</v>
      </c>
      <c r="B2" s="148" t="s">
        <v>1714</v>
      </c>
      <c r="C2" s="148" t="s">
        <v>1715</v>
      </c>
      <c r="D2" s="148" t="s">
        <v>1716</v>
      </c>
      <c r="E2" s="148" t="s">
        <v>1717</v>
      </c>
    </row>
    <row r="3" spans="1:5" ht="75" x14ac:dyDescent="0.2">
      <c r="A3" s="149" t="s">
        <v>1718</v>
      </c>
      <c r="B3" s="150" t="s">
        <v>1719</v>
      </c>
      <c r="C3" s="151" t="s">
        <v>1720</v>
      </c>
      <c r="D3" s="152">
        <v>925000</v>
      </c>
      <c r="E3" s="149">
        <v>2</v>
      </c>
    </row>
    <row r="4" spans="1:5" ht="60" x14ac:dyDescent="0.2">
      <c r="A4" s="153" t="s">
        <v>1721</v>
      </c>
      <c r="B4" s="154" t="s">
        <v>1722</v>
      </c>
      <c r="C4" s="151" t="s">
        <v>1723</v>
      </c>
      <c r="D4" s="152">
        <v>1900000</v>
      </c>
      <c r="E4" s="149" t="s">
        <v>1724</v>
      </c>
    </row>
    <row r="5" spans="1:5" ht="60" x14ac:dyDescent="0.2">
      <c r="A5" s="153" t="s">
        <v>1725</v>
      </c>
      <c r="B5" s="150" t="s">
        <v>1726</v>
      </c>
      <c r="C5" s="151" t="s">
        <v>1727</v>
      </c>
      <c r="D5" s="152">
        <v>400000</v>
      </c>
      <c r="E5" s="149">
        <v>3</v>
      </c>
    </row>
    <row r="6" spans="1:5" ht="45" x14ac:dyDescent="0.2">
      <c r="A6" s="149" t="s">
        <v>1728</v>
      </c>
      <c r="B6" s="150" t="s">
        <v>1729</v>
      </c>
      <c r="C6" s="151" t="s">
        <v>1730</v>
      </c>
      <c r="D6" s="152">
        <v>800000</v>
      </c>
      <c r="E6" s="149">
        <v>3</v>
      </c>
    </row>
    <row r="7" spans="1:5" ht="45" x14ac:dyDescent="0.2">
      <c r="A7" s="149" t="s">
        <v>1731</v>
      </c>
      <c r="B7" s="150" t="s">
        <v>1732</v>
      </c>
      <c r="C7" s="151" t="s">
        <v>1733</v>
      </c>
      <c r="D7" s="152">
        <v>2500000</v>
      </c>
      <c r="E7" s="149">
        <v>3</v>
      </c>
    </row>
    <row r="8" spans="1:5" ht="90" x14ac:dyDescent="0.2">
      <c r="A8" s="149" t="s">
        <v>1734</v>
      </c>
      <c r="B8" s="154" t="s">
        <v>1735</v>
      </c>
      <c r="C8" s="151" t="s">
        <v>1736</v>
      </c>
      <c r="D8" s="152">
        <v>1250000</v>
      </c>
      <c r="E8" s="149">
        <v>3</v>
      </c>
    </row>
    <row r="9" spans="1:5" ht="90" x14ac:dyDescent="0.2">
      <c r="A9" s="153" t="s">
        <v>825</v>
      </c>
      <c r="B9" s="154" t="s">
        <v>1737</v>
      </c>
      <c r="C9" s="151" t="s">
        <v>1738</v>
      </c>
      <c r="D9" s="152">
        <v>3600000</v>
      </c>
      <c r="E9" s="153" t="s">
        <v>1739</v>
      </c>
    </row>
    <row r="10" spans="1:5" ht="60" x14ac:dyDescent="0.2">
      <c r="A10" s="153" t="s">
        <v>825</v>
      </c>
      <c r="B10" s="154" t="s">
        <v>1740</v>
      </c>
      <c r="C10" s="151" t="s">
        <v>1741</v>
      </c>
      <c r="D10" s="152">
        <v>14000000</v>
      </c>
      <c r="E10" s="149">
        <v>1</v>
      </c>
    </row>
    <row r="11" spans="1:5" ht="60" x14ac:dyDescent="0.2">
      <c r="A11" s="153" t="s">
        <v>1742</v>
      </c>
      <c r="B11" s="154" t="s">
        <v>1743</v>
      </c>
      <c r="C11" s="151" t="s">
        <v>1744</v>
      </c>
      <c r="D11" s="152">
        <v>9000000</v>
      </c>
      <c r="E11" s="149">
        <v>1</v>
      </c>
    </row>
    <row r="12" spans="1:5" ht="90" x14ac:dyDescent="0.2">
      <c r="A12" s="153" t="s">
        <v>825</v>
      </c>
      <c r="B12" s="154" t="s">
        <v>1745</v>
      </c>
      <c r="C12" s="151" t="s">
        <v>1746</v>
      </c>
      <c r="D12" s="152">
        <v>12400000</v>
      </c>
      <c r="E12" s="153" t="s">
        <v>1739</v>
      </c>
    </row>
    <row r="14" spans="1:5" ht="21" x14ac:dyDescent="0.25">
      <c r="A14" s="306" t="s">
        <v>1748</v>
      </c>
      <c r="B14" s="306"/>
      <c r="C14" s="306"/>
      <c r="D14" s="156">
        <f>SUM(D3:D13)</f>
        <v>46775000</v>
      </c>
    </row>
  </sheetData>
  <mergeCells count="2">
    <mergeCell ref="A1:E1"/>
    <mergeCell ref="A14:C14"/>
  </mergeCells>
  <pageMargins left="0.7" right="0.7" top="0.75" bottom="0.75" header="0.3" footer="0.3"/>
  <pageSetup scale="8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workbookViewId="0">
      <selection sqref="A1:D1"/>
    </sheetView>
  </sheetViews>
  <sheetFormatPr baseColWidth="10" defaultColWidth="8.83203125" defaultRowHeight="15" x14ac:dyDescent="0.2"/>
  <cols>
    <col min="1" max="1" width="41.5" customWidth="1"/>
    <col min="2" max="2" width="47.33203125" customWidth="1"/>
    <col min="3" max="3" width="13.6640625" customWidth="1"/>
    <col min="4" max="4" width="12.33203125" customWidth="1"/>
    <col min="257" max="257" width="41.5" customWidth="1"/>
    <col min="258" max="258" width="47.33203125" customWidth="1"/>
    <col min="259" max="259" width="13.6640625" customWidth="1"/>
    <col min="260" max="260" width="12.33203125" customWidth="1"/>
    <col min="513" max="513" width="41.5" customWidth="1"/>
    <col min="514" max="514" width="47.33203125" customWidth="1"/>
    <col min="515" max="515" width="13.6640625" customWidth="1"/>
    <col min="516" max="516" width="12.33203125" customWidth="1"/>
    <col min="769" max="769" width="41.5" customWidth="1"/>
    <col min="770" max="770" width="47.33203125" customWidth="1"/>
    <col min="771" max="771" width="13.6640625" customWidth="1"/>
    <col min="772" max="772" width="12.33203125" customWidth="1"/>
    <col min="1025" max="1025" width="41.5" customWidth="1"/>
    <col min="1026" max="1026" width="47.33203125" customWidth="1"/>
    <col min="1027" max="1027" width="13.6640625" customWidth="1"/>
    <col min="1028" max="1028" width="12.33203125" customWidth="1"/>
    <col min="1281" max="1281" width="41.5" customWidth="1"/>
    <col min="1282" max="1282" width="47.33203125" customWidth="1"/>
    <col min="1283" max="1283" width="13.6640625" customWidth="1"/>
    <col min="1284" max="1284" width="12.33203125" customWidth="1"/>
    <col min="1537" max="1537" width="41.5" customWidth="1"/>
    <col min="1538" max="1538" width="47.33203125" customWidth="1"/>
    <col min="1539" max="1539" width="13.6640625" customWidth="1"/>
    <col min="1540" max="1540" width="12.33203125" customWidth="1"/>
    <col min="1793" max="1793" width="41.5" customWidth="1"/>
    <col min="1794" max="1794" width="47.33203125" customWidth="1"/>
    <col min="1795" max="1795" width="13.6640625" customWidth="1"/>
    <col min="1796" max="1796" width="12.33203125" customWidth="1"/>
    <col min="2049" max="2049" width="41.5" customWidth="1"/>
    <col min="2050" max="2050" width="47.33203125" customWidth="1"/>
    <col min="2051" max="2051" width="13.6640625" customWidth="1"/>
    <col min="2052" max="2052" width="12.33203125" customWidth="1"/>
    <col min="2305" max="2305" width="41.5" customWidth="1"/>
    <col min="2306" max="2306" width="47.33203125" customWidth="1"/>
    <col min="2307" max="2307" width="13.6640625" customWidth="1"/>
    <col min="2308" max="2308" width="12.33203125" customWidth="1"/>
    <col min="2561" max="2561" width="41.5" customWidth="1"/>
    <col min="2562" max="2562" width="47.33203125" customWidth="1"/>
    <col min="2563" max="2563" width="13.6640625" customWidth="1"/>
    <col min="2564" max="2564" width="12.33203125" customWidth="1"/>
    <col min="2817" max="2817" width="41.5" customWidth="1"/>
    <col min="2818" max="2818" width="47.33203125" customWidth="1"/>
    <col min="2819" max="2819" width="13.6640625" customWidth="1"/>
    <col min="2820" max="2820" width="12.33203125" customWidth="1"/>
    <col min="3073" max="3073" width="41.5" customWidth="1"/>
    <col min="3074" max="3074" width="47.33203125" customWidth="1"/>
    <col min="3075" max="3075" width="13.6640625" customWidth="1"/>
    <col min="3076" max="3076" width="12.33203125" customWidth="1"/>
    <col min="3329" max="3329" width="41.5" customWidth="1"/>
    <col min="3330" max="3330" width="47.33203125" customWidth="1"/>
    <col min="3331" max="3331" width="13.6640625" customWidth="1"/>
    <col min="3332" max="3332" width="12.33203125" customWidth="1"/>
    <col min="3585" max="3585" width="41.5" customWidth="1"/>
    <col min="3586" max="3586" width="47.33203125" customWidth="1"/>
    <col min="3587" max="3587" width="13.6640625" customWidth="1"/>
    <col min="3588" max="3588" width="12.33203125" customWidth="1"/>
    <col min="3841" max="3841" width="41.5" customWidth="1"/>
    <col min="3842" max="3842" width="47.33203125" customWidth="1"/>
    <col min="3843" max="3843" width="13.6640625" customWidth="1"/>
    <col min="3844" max="3844" width="12.33203125" customWidth="1"/>
    <col min="4097" max="4097" width="41.5" customWidth="1"/>
    <col min="4098" max="4098" width="47.33203125" customWidth="1"/>
    <col min="4099" max="4099" width="13.6640625" customWidth="1"/>
    <col min="4100" max="4100" width="12.33203125" customWidth="1"/>
    <col min="4353" max="4353" width="41.5" customWidth="1"/>
    <col min="4354" max="4354" width="47.33203125" customWidth="1"/>
    <col min="4355" max="4355" width="13.6640625" customWidth="1"/>
    <col min="4356" max="4356" width="12.33203125" customWidth="1"/>
    <col min="4609" max="4609" width="41.5" customWidth="1"/>
    <col min="4610" max="4610" width="47.33203125" customWidth="1"/>
    <col min="4611" max="4611" width="13.6640625" customWidth="1"/>
    <col min="4612" max="4612" width="12.33203125" customWidth="1"/>
    <col min="4865" max="4865" width="41.5" customWidth="1"/>
    <col min="4866" max="4866" width="47.33203125" customWidth="1"/>
    <col min="4867" max="4867" width="13.6640625" customWidth="1"/>
    <col min="4868" max="4868" width="12.33203125" customWidth="1"/>
    <col min="5121" max="5121" width="41.5" customWidth="1"/>
    <col min="5122" max="5122" width="47.33203125" customWidth="1"/>
    <col min="5123" max="5123" width="13.6640625" customWidth="1"/>
    <col min="5124" max="5124" width="12.33203125" customWidth="1"/>
    <col min="5377" max="5377" width="41.5" customWidth="1"/>
    <col min="5378" max="5378" width="47.33203125" customWidth="1"/>
    <col min="5379" max="5379" width="13.6640625" customWidth="1"/>
    <col min="5380" max="5380" width="12.33203125" customWidth="1"/>
    <col min="5633" max="5633" width="41.5" customWidth="1"/>
    <col min="5634" max="5634" width="47.33203125" customWidth="1"/>
    <col min="5635" max="5635" width="13.6640625" customWidth="1"/>
    <col min="5636" max="5636" width="12.33203125" customWidth="1"/>
    <col min="5889" max="5889" width="41.5" customWidth="1"/>
    <col min="5890" max="5890" width="47.33203125" customWidth="1"/>
    <col min="5891" max="5891" width="13.6640625" customWidth="1"/>
    <col min="5892" max="5892" width="12.33203125" customWidth="1"/>
    <col min="6145" max="6145" width="41.5" customWidth="1"/>
    <col min="6146" max="6146" width="47.33203125" customWidth="1"/>
    <col min="6147" max="6147" width="13.6640625" customWidth="1"/>
    <col min="6148" max="6148" width="12.33203125" customWidth="1"/>
    <col min="6401" max="6401" width="41.5" customWidth="1"/>
    <col min="6402" max="6402" width="47.33203125" customWidth="1"/>
    <col min="6403" max="6403" width="13.6640625" customWidth="1"/>
    <col min="6404" max="6404" width="12.33203125" customWidth="1"/>
    <col min="6657" max="6657" width="41.5" customWidth="1"/>
    <col min="6658" max="6658" width="47.33203125" customWidth="1"/>
    <col min="6659" max="6659" width="13.6640625" customWidth="1"/>
    <col min="6660" max="6660" width="12.33203125" customWidth="1"/>
    <col min="6913" max="6913" width="41.5" customWidth="1"/>
    <col min="6914" max="6914" width="47.33203125" customWidth="1"/>
    <col min="6915" max="6915" width="13.6640625" customWidth="1"/>
    <col min="6916" max="6916" width="12.33203125" customWidth="1"/>
    <col min="7169" max="7169" width="41.5" customWidth="1"/>
    <col min="7170" max="7170" width="47.33203125" customWidth="1"/>
    <col min="7171" max="7171" width="13.6640625" customWidth="1"/>
    <col min="7172" max="7172" width="12.33203125" customWidth="1"/>
    <col min="7425" max="7425" width="41.5" customWidth="1"/>
    <col min="7426" max="7426" width="47.33203125" customWidth="1"/>
    <col min="7427" max="7427" width="13.6640625" customWidth="1"/>
    <col min="7428" max="7428" width="12.33203125" customWidth="1"/>
    <col min="7681" max="7681" width="41.5" customWidth="1"/>
    <col min="7682" max="7682" width="47.33203125" customWidth="1"/>
    <col min="7683" max="7683" width="13.6640625" customWidth="1"/>
    <col min="7684" max="7684" width="12.33203125" customWidth="1"/>
    <col min="7937" max="7937" width="41.5" customWidth="1"/>
    <col min="7938" max="7938" width="47.33203125" customWidth="1"/>
    <col min="7939" max="7939" width="13.6640625" customWidth="1"/>
    <col min="7940" max="7940" width="12.33203125" customWidth="1"/>
    <col min="8193" max="8193" width="41.5" customWidth="1"/>
    <col min="8194" max="8194" width="47.33203125" customWidth="1"/>
    <col min="8195" max="8195" width="13.6640625" customWidth="1"/>
    <col min="8196" max="8196" width="12.33203125" customWidth="1"/>
    <col min="8449" max="8449" width="41.5" customWidth="1"/>
    <col min="8450" max="8450" width="47.33203125" customWidth="1"/>
    <col min="8451" max="8451" width="13.6640625" customWidth="1"/>
    <col min="8452" max="8452" width="12.33203125" customWidth="1"/>
    <col min="8705" max="8705" width="41.5" customWidth="1"/>
    <col min="8706" max="8706" width="47.33203125" customWidth="1"/>
    <col min="8707" max="8707" width="13.6640625" customWidth="1"/>
    <col min="8708" max="8708" width="12.33203125" customWidth="1"/>
    <col min="8961" max="8961" width="41.5" customWidth="1"/>
    <col min="8962" max="8962" width="47.33203125" customWidth="1"/>
    <col min="8963" max="8963" width="13.6640625" customWidth="1"/>
    <col min="8964" max="8964" width="12.33203125" customWidth="1"/>
    <col min="9217" max="9217" width="41.5" customWidth="1"/>
    <col min="9218" max="9218" width="47.33203125" customWidth="1"/>
    <col min="9219" max="9219" width="13.6640625" customWidth="1"/>
    <col min="9220" max="9220" width="12.33203125" customWidth="1"/>
    <col min="9473" max="9473" width="41.5" customWidth="1"/>
    <col min="9474" max="9474" width="47.33203125" customWidth="1"/>
    <col min="9475" max="9475" width="13.6640625" customWidth="1"/>
    <col min="9476" max="9476" width="12.33203125" customWidth="1"/>
    <col min="9729" max="9729" width="41.5" customWidth="1"/>
    <col min="9730" max="9730" width="47.33203125" customWidth="1"/>
    <col min="9731" max="9731" width="13.6640625" customWidth="1"/>
    <col min="9732" max="9732" width="12.33203125" customWidth="1"/>
    <col min="9985" max="9985" width="41.5" customWidth="1"/>
    <col min="9986" max="9986" width="47.33203125" customWidth="1"/>
    <col min="9987" max="9987" width="13.6640625" customWidth="1"/>
    <col min="9988" max="9988" width="12.33203125" customWidth="1"/>
    <col min="10241" max="10241" width="41.5" customWidth="1"/>
    <col min="10242" max="10242" width="47.33203125" customWidth="1"/>
    <col min="10243" max="10243" width="13.6640625" customWidth="1"/>
    <col min="10244" max="10244" width="12.33203125" customWidth="1"/>
    <col min="10497" max="10497" width="41.5" customWidth="1"/>
    <col min="10498" max="10498" width="47.33203125" customWidth="1"/>
    <col min="10499" max="10499" width="13.6640625" customWidth="1"/>
    <col min="10500" max="10500" width="12.33203125" customWidth="1"/>
    <col min="10753" max="10753" width="41.5" customWidth="1"/>
    <col min="10754" max="10754" width="47.33203125" customWidth="1"/>
    <col min="10755" max="10755" width="13.6640625" customWidth="1"/>
    <col min="10756" max="10756" width="12.33203125" customWidth="1"/>
    <col min="11009" max="11009" width="41.5" customWidth="1"/>
    <col min="11010" max="11010" width="47.33203125" customWidth="1"/>
    <col min="11011" max="11011" width="13.6640625" customWidth="1"/>
    <col min="11012" max="11012" width="12.33203125" customWidth="1"/>
    <col min="11265" max="11265" width="41.5" customWidth="1"/>
    <col min="11266" max="11266" width="47.33203125" customWidth="1"/>
    <col min="11267" max="11267" width="13.6640625" customWidth="1"/>
    <col min="11268" max="11268" width="12.33203125" customWidth="1"/>
    <col min="11521" max="11521" width="41.5" customWidth="1"/>
    <col min="11522" max="11522" width="47.33203125" customWidth="1"/>
    <col min="11523" max="11523" width="13.6640625" customWidth="1"/>
    <col min="11524" max="11524" width="12.33203125" customWidth="1"/>
    <col min="11777" max="11777" width="41.5" customWidth="1"/>
    <col min="11778" max="11778" width="47.33203125" customWidth="1"/>
    <col min="11779" max="11779" width="13.6640625" customWidth="1"/>
    <col min="11780" max="11780" width="12.33203125" customWidth="1"/>
    <col min="12033" max="12033" width="41.5" customWidth="1"/>
    <col min="12034" max="12034" width="47.33203125" customWidth="1"/>
    <col min="12035" max="12035" width="13.6640625" customWidth="1"/>
    <col min="12036" max="12036" width="12.33203125" customWidth="1"/>
    <col min="12289" max="12289" width="41.5" customWidth="1"/>
    <col min="12290" max="12290" width="47.33203125" customWidth="1"/>
    <col min="12291" max="12291" width="13.6640625" customWidth="1"/>
    <col min="12292" max="12292" width="12.33203125" customWidth="1"/>
    <col min="12545" max="12545" width="41.5" customWidth="1"/>
    <col min="12546" max="12546" width="47.33203125" customWidth="1"/>
    <col min="12547" max="12547" width="13.6640625" customWidth="1"/>
    <col min="12548" max="12548" width="12.33203125" customWidth="1"/>
    <col min="12801" max="12801" width="41.5" customWidth="1"/>
    <col min="12802" max="12802" width="47.33203125" customWidth="1"/>
    <col min="12803" max="12803" width="13.6640625" customWidth="1"/>
    <col min="12804" max="12804" width="12.33203125" customWidth="1"/>
    <col min="13057" max="13057" width="41.5" customWidth="1"/>
    <col min="13058" max="13058" width="47.33203125" customWidth="1"/>
    <col min="13059" max="13059" width="13.6640625" customWidth="1"/>
    <col min="13060" max="13060" width="12.33203125" customWidth="1"/>
    <col min="13313" max="13313" width="41.5" customWidth="1"/>
    <col min="13314" max="13314" width="47.33203125" customWidth="1"/>
    <col min="13315" max="13315" width="13.6640625" customWidth="1"/>
    <col min="13316" max="13316" width="12.33203125" customWidth="1"/>
    <col min="13569" max="13569" width="41.5" customWidth="1"/>
    <col min="13570" max="13570" width="47.33203125" customWidth="1"/>
    <col min="13571" max="13571" width="13.6640625" customWidth="1"/>
    <col min="13572" max="13572" width="12.33203125" customWidth="1"/>
    <col min="13825" max="13825" width="41.5" customWidth="1"/>
    <col min="13826" max="13826" width="47.33203125" customWidth="1"/>
    <col min="13827" max="13827" width="13.6640625" customWidth="1"/>
    <col min="13828" max="13828" width="12.33203125" customWidth="1"/>
    <col min="14081" max="14081" width="41.5" customWidth="1"/>
    <col min="14082" max="14082" width="47.33203125" customWidth="1"/>
    <col min="14083" max="14083" width="13.6640625" customWidth="1"/>
    <col min="14084" max="14084" width="12.33203125" customWidth="1"/>
    <col min="14337" max="14337" width="41.5" customWidth="1"/>
    <col min="14338" max="14338" width="47.33203125" customWidth="1"/>
    <col min="14339" max="14339" width="13.6640625" customWidth="1"/>
    <col min="14340" max="14340" width="12.33203125" customWidth="1"/>
    <col min="14593" max="14593" width="41.5" customWidth="1"/>
    <col min="14594" max="14594" width="47.33203125" customWidth="1"/>
    <col min="14595" max="14595" width="13.6640625" customWidth="1"/>
    <col min="14596" max="14596" width="12.33203125" customWidth="1"/>
    <col min="14849" max="14849" width="41.5" customWidth="1"/>
    <col min="14850" max="14850" width="47.33203125" customWidth="1"/>
    <col min="14851" max="14851" width="13.6640625" customWidth="1"/>
    <col min="14852" max="14852" width="12.33203125" customWidth="1"/>
    <col min="15105" max="15105" width="41.5" customWidth="1"/>
    <col min="15106" max="15106" width="47.33203125" customWidth="1"/>
    <col min="15107" max="15107" width="13.6640625" customWidth="1"/>
    <col min="15108" max="15108" width="12.33203125" customWidth="1"/>
    <col min="15361" max="15361" width="41.5" customWidth="1"/>
    <col min="15362" max="15362" width="47.33203125" customWidth="1"/>
    <col min="15363" max="15363" width="13.6640625" customWidth="1"/>
    <col min="15364" max="15364" width="12.33203125" customWidth="1"/>
    <col min="15617" max="15617" width="41.5" customWidth="1"/>
    <col min="15618" max="15618" width="47.33203125" customWidth="1"/>
    <col min="15619" max="15619" width="13.6640625" customWidth="1"/>
    <col min="15620" max="15620" width="12.33203125" customWidth="1"/>
    <col min="15873" max="15873" width="41.5" customWidth="1"/>
    <col min="15874" max="15874" width="47.33203125" customWidth="1"/>
    <col min="15875" max="15875" width="13.6640625" customWidth="1"/>
    <col min="15876" max="15876" width="12.33203125" customWidth="1"/>
    <col min="16129" max="16129" width="41.5" customWidth="1"/>
    <col min="16130" max="16130" width="47.33203125" customWidth="1"/>
    <col min="16131" max="16131" width="13.6640625" customWidth="1"/>
    <col min="16132" max="16132" width="12.33203125" customWidth="1"/>
  </cols>
  <sheetData>
    <row r="1" spans="1:4" ht="23" x14ac:dyDescent="0.25">
      <c r="A1" s="378" t="s">
        <v>21</v>
      </c>
      <c r="B1" s="378"/>
      <c r="C1" s="378"/>
      <c r="D1" s="378"/>
    </row>
    <row r="2" spans="1:4" ht="33" customHeight="1" x14ac:dyDescent="0.2">
      <c r="A2" s="372" t="s">
        <v>2223</v>
      </c>
      <c r="B2" s="372"/>
      <c r="C2" s="372"/>
      <c r="D2" s="372"/>
    </row>
    <row r="4" spans="1:4" ht="33" customHeight="1" x14ac:dyDescent="0.2">
      <c r="A4" s="164" t="s">
        <v>1749</v>
      </c>
      <c r="B4" s="164" t="s">
        <v>47</v>
      </c>
      <c r="C4" s="160" t="s">
        <v>1750</v>
      </c>
      <c r="D4" s="160" t="s">
        <v>1751</v>
      </c>
    </row>
    <row r="5" spans="1:4" x14ac:dyDescent="0.2">
      <c r="A5" t="s">
        <v>1752</v>
      </c>
      <c r="B5" s="161" t="s">
        <v>1753</v>
      </c>
      <c r="C5" s="11">
        <v>2150000</v>
      </c>
      <c r="D5" s="15"/>
    </row>
    <row r="6" spans="1:4" x14ac:dyDescent="0.2">
      <c r="A6" s="161" t="s">
        <v>1752</v>
      </c>
      <c r="B6" s="161" t="s">
        <v>1754</v>
      </c>
      <c r="C6" s="11">
        <v>450000</v>
      </c>
      <c r="D6" s="15"/>
    </row>
    <row r="7" spans="1:4" x14ac:dyDescent="0.2">
      <c r="A7" s="161" t="s">
        <v>1755</v>
      </c>
      <c r="B7" s="161" t="s">
        <v>1754</v>
      </c>
      <c r="C7" s="11">
        <v>325000</v>
      </c>
      <c r="D7" s="15"/>
    </row>
    <row r="8" spans="1:4" x14ac:dyDescent="0.2">
      <c r="A8" t="s">
        <v>1756</v>
      </c>
      <c r="B8" s="161" t="s">
        <v>1754</v>
      </c>
      <c r="C8" s="11">
        <v>325000</v>
      </c>
      <c r="D8" s="15"/>
    </row>
    <row r="9" spans="1:4" x14ac:dyDescent="0.2">
      <c r="A9" t="s">
        <v>806</v>
      </c>
      <c r="B9" s="161" t="s">
        <v>1757</v>
      </c>
      <c r="C9" s="162">
        <v>415000</v>
      </c>
      <c r="D9" s="15"/>
    </row>
    <row r="10" spans="1:4" x14ac:dyDescent="0.2">
      <c r="A10" s="161" t="s">
        <v>1758</v>
      </c>
      <c r="B10" t="s">
        <v>1759</v>
      </c>
      <c r="C10" s="11">
        <v>425000</v>
      </c>
      <c r="D10" s="15"/>
    </row>
    <row r="11" spans="1:4" x14ac:dyDescent="0.2">
      <c r="A11" s="161" t="s">
        <v>1760</v>
      </c>
      <c r="B11" t="s">
        <v>1761</v>
      </c>
      <c r="C11" s="11">
        <v>85000</v>
      </c>
      <c r="D11" s="15"/>
    </row>
    <row r="12" spans="1:4" x14ac:dyDescent="0.2">
      <c r="A12" s="161" t="s">
        <v>1762</v>
      </c>
      <c r="B12" t="s">
        <v>1759</v>
      </c>
      <c r="C12" s="11">
        <v>75000</v>
      </c>
      <c r="D12" s="15"/>
    </row>
    <row r="13" spans="1:4" x14ac:dyDescent="0.2">
      <c r="A13" s="161" t="s">
        <v>1763</v>
      </c>
      <c r="B13" s="161" t="s">
        <v>1764</v>
      </c>
      <c r="C13" s="11">
        <v>95000</v>
      </c>
      <c r="D13" s="15"/>
    </row>
    <row r="14" spans="1:4" x14ac:dyDescent="0.2">
      <c r="A14" s="161" t="s">
        <v>1765</v>
      </c>
      <c r="B14" s="161" t="s">
        <v>1764</v>
      </c>
      <c r="C14" s="11">
        <v>350000</v>
      </c>
      <c r="D14" s="15"/>
    </row>
    <row r="15" spans="1:4" x14ac:dyDescent="0.2">
      <c r="A15" s="161" t="s">
        <v>1766</v>
      </c>
      <c r="B15" s="161" t="s">
        <v>1764</v>
      </c>
      <c r="C15" s="11">
        <v>176000</v>
      </c>
      <c r="D15" s="15"/>
    </row>
    <row r="16" spans="1:4" x14ac:dyDescent="0.2">
      <c r="A16" s="161" t="s">
        <v>1767</v>
      </c>
      <c r="B16" s="161" t="s">
        <v>751</v>
      </c>
      <c r="C16" s="11">
        <v>120000</v>
      </c>
      <c r="D16" s="15"/>
    </row>
    <row r="17" spans="1:4" x14ac:dyDescent="0.2">
      <c r="A17" s="161" t="s">
        <v>1768</v>
      </c>
      <c r="B17" s="161" t="s">
        <v>751</v>
      </c>
      <c r="C17" s="11">
        <v>85000</v>
      </c>
      <c r="D17" s="15"/>
    </row>
    <row r="18" spans="1:4" x14ac:dyDescent="0.2">
      <c r="A18" s="161" t="s">
        <v>1769</v>
      </c>
      <c r="B18" s="161" t="s">
        <v>1770</v>
      </c>
      <c r="C18" s="11">
        <v>72000</v>
      </c>
      <c r="D18" s="15"/>
    </row>
    <row r="19" spans="1:4" x14ac:dyDescent="0.2">
      <c r="A19" s="161" t="s">
        <v>1771</v>
      </c>
      <c r="B19" s="161" t="s">
        <v>1772</v>
      </c>
      <c r="C19" s="11">
        <v>1150000</v>
      </c>
      <c r="D19" s="15"/>
    </row>
    <row r="20" spans="1:4" x14ac:dyDescent="0.2">
      <c r="A20" s="161" t="s">
        <v>1771</v>
      </c>
      <c r="B20" s="161" t="s">
        <v>1773</v>
      </c>
      <c r="C20" s="11">
        <v>800000</v>
      </c>
      <c r="D20" s="15"/>
    </row>
    <row r="21" spans="1:4" x14ac:dyDescent="0.2">
      <c r="A21" s="161" t="s">
        <v>1771</v>
      </c>
      <c r="B21" s="161" t="s">
        <v>1774</v>
      </c>
      <c r="C21" s="11">
        <v>1625000</v>
      </c>
      <c r="D21" s="15"/>
    </row>
    <row r="22" spans="1:4" x14ac:dyDescent="0.2">
      <c r="A22" s="161" t="s">
        <v>1771</v>
      </c>
      <c r="B22" s="161" t="s">
        <v>1775</v>
      </c>
      <c r="C22" s="11">
        <v>1750000</v>
      </c>
      <c r="D22" s="15"/>
    </row>
    <row r="23" spans="1:4" x14ac:dyDescent="0.2">
      <c r="A23" s="161" t="s">
        <v>1771</v>
      </c>
      <c r="B23" s="161" t="s">
        <v>1776</v>
      </c>
      <c r="C23" s="11">
        <v>1300000</v>
      </c>
      <c r="D23" s="15"/>
    </row>
    <row r="24" spans="1:4" x14ac:dyDescent="0.2">
      <c r="A24" s="161" t="s">
        <v>1777</v>
      </c>
      <c r="B24" s="161" t="s">
        <v>1778</v>
      </c>
      <c r="C24" s="11">
        <v>1125000</v>
      </c>
      <c r="D24" s="15"/>
    </row>
    <row r="25" spans="1:4" x14ac:dyDescent="0.2">
      <c r="A25" s="161" t="s">
        <v>1777</v>
      </c>
      <c r="B25" s="161" t="s">
        <v>1779</v>
      </c>
      <c r="C25" s="11">
        <v>830000</v>
      </c>
      <c r="D25" s="15"/>
    </row>
    <row r="26" spans="1:4" x14ac:dyDescent="0.2">
      <c r="A26" s="161" t="s">
        <v>1777</v>
      </c>
      <c r="B26" s="161" t="s">
        <v>1780</v>
      </c>
      <c r="C26" s="11">
        <v>1215000</v>
      </c>
      <c r="D26" s="15"/>
    </row>
    <row r="27" spans="1:4" x14ac:dyDescent="0.2">
      <c r="A27" s="161" t="s">
        <v>1777</v>
      </c>
      <c r="B27" s="161" t="s">
        <v>1781</v>
      </c>
      <c r="C27" s="11">
        <v>1100000</v>
      </c>
      <c r="D27" s="15"/>
    </row>
    <row r="28" spans="1:4" x14ac:dyDescent="0.2">
      <c r="A28" s="161" t="s">
        <v>1777</v>
      </c>
      <c r="B28" s="161" t="s">
        <v>1782</v>
      </c>
      <c r="C28" s="11">
        <v>2125000</v>
      </c>
      <c r="D28" s="15"/>
    </row>
    <row r="29" spans="1:4" x14ac:dyDescent="0.2">
      <c r="A29" s="161" t="s">
        <v>1777</v>
      </c>
      <c r="B29" s="161" t="s">
        <v>1783</v>
      </c>
      <c r="C29" s="11">
        <v>2100000</v>
      </c>
      <c r="D29" s="15"/>
    </row>
    <row r="30" spans="1:4" x14ac:dyDescent="0.2">
      <c r="A30" s="161" t="s">
        <v>1777</v>
      </c>
      <c r="B30" s="161" t="s">
        <v>1784</v>
      </c>
      <c r="C30" s="11">
        <v>800000</v>
      </c>
      <c r="D30" s="15"/>
    </row>
    <row r="31" spans="1:4" x14ac:dyDescent="0.2">
      <c r="A31" s="161" t="s">
        <v>1777</v>
      </c>
      <c r="B31" s="161" t="s">
        <v>1785</v>
      </c>
      <c r="C31" s="11">
        <v>1500000</v>
      </c>
      <c r="D31" s="15"/>
    </row>
    <row r="32" spans="1:4" x14ac:dyDescent="0.2">
      <c r="A32" s="161" t="s">
        <v>1777</v>
      </c>
      <c r="B32" s="161" t="s">
        <v>1786</v>
      </c>
      <c r="C32" s="11">
        <v>900000</v>
      </c>
      <c r="D32" s="15"/>
    </row>
    <row r="33" spans="1:4" x14ac:dyDescent="0.2">
      <c r="A33" s="161" t="s">
        <v>1758</v>
      </c>
      <c r="B33" s="161" t="s">
        <v>1787</v>
      </c>
      <c r="C33" s="11">
        <v>1200000</v>
      </c>
      <c r="D33" s="15"/>
    </row>
    <row r="34" spans="1:4" x14ac:dyDescent="0.2">
      <c r="A34" s="161" t="s">
        <v>784</v>
      </c>
      <c r="B34" s="161" t="s">
        <v>1788</v>
      </c>
      <c r="C34" s="11">
        <v>600000</v>
      </c>
      <c r="D34" s="15"/>
    </row>
    <row r="35" spans="1:4" x14ac:dyDescent="0.2">
      <c r="A35" s="161" t="s">
        <v>1789</v>
      </c>
      <c r="B35" s="161" t="s">
        <v>1790</v>
      </c>
      <c r="C35" s="11">
        <v>8000000</v>
      </c>
      <c r="D35" s="15"/>
    </row>
    <row r="36" spans="1:4" x14ac:dyDescent="0.2">
      <c r="A36" s="163" t="s">
        <v>1791</v>
      </c>
      <c r="B36" s="161" t="s">
        <v>1792</v>
      </c>
      <c r="C36" s="11">
        <v>500000</v>
      </c>
      <c r="D36" s="15"/>
    </row>
    <row r="37" spans="1:4" x14ac:dyDescent="0.2">
      <c r="A37" s="161" t="s">
        <v>825</v>
      </c>
      <c r="B37" s="161" t="s">
        <v>1793</v>
      </c>
      <c r="C37" s="11">
        <v>4150000</v>
      </c>
      <c r="D37" s="15"/>
    </row>
    <row r="38" spans="1:4" x14ac:dyDescent="0.2">
      <c r="A38" s="161" t="s">
        <v>1794</v>
      </c>
      <c r="B38" s="161" t="s">
        <v>1795</v>
      </c>
      <c r="C38" s="162">
        <v>1050000</v>
      </c>
      <c r="D38" s="15"/>
    </row>
    <row r="39" spans="1:4" x14ac:dyDescent="0.2">
      <c r="A39" s="165" t="s">
        <v>1796</v>
      </c>
      <c r="B39" s="165" t="s">
        <v>1797</v>
      </c>
      <c r="C39" s="166">
        <v>75000</v>
      </c>
      <c r="D39" s="89"/>
    </row>
    <row r="40" spans="1:4" x14ac:dyDescent="0.2">
      <c r="A40" s="161"/>
      <c r="B40" s="161"/>
      <c r="C40" s="162"/>
      <c r="D40" s="15"/>
    </row>
    <row r="42" spans="1:4" ht="20" x14ac:dyDescent="0.2">
      <c r="A42" s="373" t="s">
        <v>1798</v>
      </c>
      <c r="B42" s="373"/>
      <c r="C42" s="379">
        <f>SUM(C5:C40)</f>
        <v>39043000</v>
      </c>
      <c r="D42" s="379"/>
    </row>
  </sheetData>
  <mergeCells count="4">
    <mergeCell ref="A1:D1"/>
    <mergeCell ref="A2:D2"/>
    <mergeCell ref="A42:B42"/>
    <mergeCell ref="C42:D42"/>
  </mergeCells>
  <pageMargins left="0.7" right="0.7" top="0.75" bottom="0.75" header="0.3" footer="0.3"/>
  <pageSetup scale="7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2"/>
  <sheetViews>
    <sheetView workbookViewId="0"/>
  </sheetViews>
  <sheetFormatPr baseColWidth="10" defaultColWidth="8.83203125" defaultRowHeight="15" x14ac:dyDescent="0.2"/>
  <cols>
    <col min="1" max="1" width="4.83203125" style="15" customWidth="1"/>
    <col min="2" max="2" width="47.5" customWidth="1"/>
    <col min="3" max="3" width="22.83203125" customWidth="1"/>
    <col min="4" max="4" width="8.83203125" style="15"/>
    <col min="5" max="5" width="10.83203125" style="96" customWidth="1"/>
    <col min="6" max="6" width="15.83203125" style="11" customWidth="1"/>
    <col min="7" max="7" width="0" hidden="1" customWidth="1"/>
  </cols>
  <sheetData>
    <row r="1" spans="1:8" ht="20" x14ac:dyDescent="0.2">
      <c r="A1" s="99"/>
      <c r="B1" s="380" t="s">
        <v>1046</v>
      </c>
      <c r="C1" s="380"/>
      <c r="D1" s="380"/>
      <c r="E1" s="380"/>
      <c r="F1" s="380"/>
    </row>
    <row r="2" spans="1:8" ht="27" x14ac:dyDescent="0.2">
      <c r="A2" s="98"/>
      <c r="B2" s="94" t="s">
        <v>42</v>
      </c>
      <c r="C2" s="94" t="s">
        <v>1213</v>
      </c>
      <c r="D2" s="94" t="s">
        <v>1212</v>
      </c>
      <c r="E2" s="97" t="s">
        <v>1214</v>
      </c>
      <c r="F2" s="100" t="s">
        <v>1049</v>
      </c>
      <c r="G2" s="94"/>
      <c r="H2" s="95"/>
    </row>
    <row r="3" spans="1:8" x14ac:dyDescent="0.2">
      <c r="A3" s="15">
        <v>1</v>
      </c>
      <c r="B3" t="s">
        <v>1050</v>
      </c>
      <c r="C3" t="s">
        <v>1051</v>
      </c>
      <c r="D3" s="15">
        <v>67</v>
      </c>
      <c r="E3" s="96">
        <v>83584</v>
      </c>
      <c r="F3" s="11">
        <v>1037000</v>
      </c>
    </row>
    <row r="4" spans="1:8" x14ac:dyDescent="0.2">
      <c r="A4" s="15">
        <v>2</v>
      </c>
      <c r="B4" t="s">
        <v>1052</v>
      </c>
      <c r="C4" t="s">
        <v>1053</v>
      </c>
      <c r="D4" s="15">
        <v>51</v>
      </c>
      <c r="E4" s="96">
        <v>4821</v>
      </c>
      <c r="F4" s="11">
        <v>372000</v>
      </c>
    </row>
    <row r="5" spans="1:8" x14ac:dyDescent="0.2">
      <c r="A5" s="15">
        <v>3</v>
      </c>
      <c r="B5" t="s">
        <v>1054</v>
      </c>
      <c r="C5" t="s">
        <v>1055</v>
      </c>
      <c r="D5" s="15">
        <v>52</v>
      </c>
      <c r="E5" s="96">
        <v>2370</v>
      </c>
      <c r="F5" s="11">
        <v>345000</v>
      </c>
    </row>
    <row r="6" spans="1:8" x14ac:dyDescent="0.2">
      <c r="A6" s="15">
        <v>4</v>
      </c>
      <c r="B6" t="s">
        <v>1056</v>
      </c>
      <c r="D6" s="15">
        <v>48</v>
      </c>
      <c r="E6" s="96">
        <v>30360</v>
      </c>
      <c r="F6" s="102">
        <v>0</v>
      </c>
    </row>
    <row r="7" spans="1:8" x14ac:dyDescent="0.2">
      <c r="A7" s="15">
        <v>5</v>
      </c>
      <c r="B7" t="s">
        <v>1057</v>
      </c>
      <c r="C7" t="s">
        <v>1058</v>
      </c>
      <c r="D7" s="15">
        <v>51</v>
      </c>
      <c r="E7" s="96">
        <v>9334</v>
      </c>
      <c r="F7" s="11">
        <v>560000</v>
      </c>
    </row>
    <row r="8" spans="1:8" x14ac:dyDescent="0.2">
      <c r="A8" s="15">
        <v>6</v>
      </c>
      <c r="B8" t="s">
        <v>1059</v>
      </c>
      <c r="C8" t="s">
        <v>1058</v>
      </c>
      <c r="D8" s="15">
        <v>52</v>
      </c>
      <c r="E8" s="96">
        <v>22891</v>
      </c>
      <c r="F8" s="11">
        <v>699000</v>
      </c>
    </row>
    <row r="9" spans="1:8" x14ac:dyDescent="0.2">
      <c r="A9" s="15">
        <v>7</v>
      </c>
      <c r="B9" t="s">
        <v>1060</v>
      </c>
      <c r="C9" t="s">
        <v>1061</v>
      </c>
      <c r="D9" s="15">
        <v>51</v>
      </c>
      <c r="E9" s="96">
        <v>7500</v>
      </c>
      <c r="F9" s="11">
        <v>421000</v>
      </c>
    </row>
    <row r="10" spans="1:8" x14ac:dyDescent="0.2">
      <c r="A10" s="15">
        <v>8</v>
      </c>
      <c r="B10" t="s">
        <v>1062</v>
      </c>
      <c r="C10" t="s">
        <v>1058</v>
      </c>
      <c r="D10" s="15">
        <v>52</v>
      </c>
      <c r="E10" s="96">
        <v>31721</v>
      </c>
      <c r="F10" s="11">
        <v>1378000</v>
      </c>
    </row>
    <row r="11" spans="1:8" x14ac:dyDescent="0.2">
      <c r="A11" s="15">
        <v>9</v>
      </c>
      <c r="B11" t="s">
        <v>1063</v>
      </c>
      <c r="D11" s="15">
        <v>10</v>
      </c>
      <c r="E11" s="96">
        <v>69415</v>
      </c>
      <c r="F11" s="11">
        <v>82000</v>
      </c>
    </row>
    <row r="12" spans="1:8" x14ac:dyDescent="0.2">
      <c r="A12" s="15">
        <v>10</v>
      </c>
      <c r="B12" t="s">
        <v>1064</v>
      </c>
      <c r="C12" t="s">
        <v>1065</v>
      </c>
      <c r="D12" s="15">
        <v>7</v>
      </c>
      <c r="E12" s="96">
        <v>14000</v>
      </c>
      <c r="F12" s="11">
        <v>10000</v>
      </c>
    </row>
    <row r="13" spans="1:8" x14ac:dyDescent="0.2">
      <c r="A13" s="15">
        <v>11</v>
      </c>
      <c r="B13" t="s">
        <v>1066</v>
      </c>
      <c r="D13" s="15">
        <v>8</v>
      </c>
      <c r="E13" s="96">
        <v>55200</v>
      </c>
      <c r="F13" s="11">
        <v>582000</v>
      </c>
    </row>
    <row r="14" spans="1:8" x14ac:dyDescent="0.2">
      <c r="A14" s="15">
        <v>12</v>
      </c>
      <c r="B14" t="s">
        <v>1067</v>
      </c>
      <c r="D14" s="15">
        <v>70</v>
      </c>
      <c r="E14" s="96">
        <v>14854</v>
      </c>
      <c r="F14" s="11">
        <v>803000</v>
      </c>
    </row>
    <row r="15" spans="1:8" x14ac:dyDescent="0.2">
      <c r="A15" s="15">
        <v>13</v>
      </c>
      <c r="B15" t="s">
        <v>1068</v>
      </c>
      <c r="C15" t="s">
        <v>1061</v>
      </c>
      <c r="D15" s="15">
        <v>15</v>
      </c>
      <c r="E15" s="96">
        <v>49000</v>
      </c>
      <c r="F15" s="11">
        <v>301000</v>
      </c>
    </row>
    <row r="16" spans="1:8" x14ac:dyDescent="0.2">
      <c r="A16" s="15">
        <v>14</v>
      </c>
      <c r="B16" t="s">
        <v>1069</v>
      </c>
      <c r="D16" s="15">
        <v>61</v>
      </c>
      <c r="E16" s="96">
        <v>1344</v>
      </c>
      <c r="F16" s="102">
        <v>0</v>
      </c>
    </row>
    <row r="17" spans="1:6" x14ac:dyDescent="0.2">
      <c r="A17" s="15">
        <v>15</v>
      </c>
      <c r="B17" t="s">
        <v>1070</v>
      </c>
      <c r="C17" t="s">
        <v>1071</v>
      </c>
      <c r="D17" s="15">
        <v>21</v>
      </c>
      <c r="E17" s="96">
        <v>4784</v>
      </c>
      <c r="F17" s="11">
        <v>171000</v>
      </c>
    </row>
    <row r="18" spans="1:6" x14ac:dyDescent="0.2">
      <c r="A18" s="15">
        <v>16</v>
      </c>
      <c r="B18" t="s">
        <v>456</v>
      </c>
      <c r="C18" t="s">
        <v>1058</v>
      </c>
      <c r="D18" s="15">
        <v>24</v>
      </c>
      <c r="E18" s="96">
        <v>15183</v>
      </c>
      <c r="F18" s="11">
        <v>469000</v>
      </c>
    </row>
    <row r="19" spans="1:6" x14ac:dyDescent="0.2">
      <c r="A19" s="15">
        <v>17</v>
      </c>
      <c r="B19" t="s">
        <v>1072</v>
      </c>
      <c r="D19" s="15">
        <v>51</v>
      </c>
      <c r="E19" s="96">
        <v>19443</v>
      </c>
      <c r="F19" s="102">
        <v>0</v>
      </c>
    </row>
    <row r="20" spans="1:6" x14ac:dyDescent="0.2">
      <c r="A20" s="15">
        <v>18</v>
      </c>
      <c r="B20" t="s">
        <v>1073</v>
      </c>
      <c r="D20" s="15">
        <v>48</v>
      </c>
      <c r="E20" s="96">
        <v>30360</v>
      </c>
      <c r="F20" s="102">
        <v>0</v>
      </c>
    </row>
    <row r="21" spans="1:6" x14ac:dyDescent="0.2">
      <c r="A21" s="15">
        <v>19</v>
      </c>
      <c r="B21" t="s">
        <v>1074</v>
      </c>
      <c r="C21" t="s">
        <v>1075</v>
      </c>
      <c r="D21" s="15">
        <v>52</v>
      </c>
      <c r="E21" s="96">
        <v>27846</v>
      </c>
      <c r="F21" s="11">
        <v>1749000</v>
      </c>
    </row>
    <row r="22" spans="1:6" x14ac:dyDescent="0.2">
      <c r="A22" s="15">
        <v>20</v>
      </c>
      <c r="B22" t="s">
        <v>1076</v>
      </c>
      <c r="C22" t="s">
        <v>1058</v>
      </c>
      <c r="D22" s="15">
        <v>54</v>
      </c>
      <c r="E22" s="96">
        <v>0</v>
      </c>
      <c r="F22" s="102">
        <v>0</v>
      </c>
    </row>
    <row r="23" spans="1:6" x14ac:dyDescent="0.2">
      <c r="A23" s="15">
        <v>21</v>
      </c>
      <c r="B23" t="s">
        <v>1077</v>
      </c>
      <c r="D23" s="15">
        <v>50</v>
      </c>
      <c r="E23" s="96">
        <v>576</v>
      </c>
      <c r="F23" s="102">
        <v>0</v>
      </c>
    </row>
    <row r="24" spans="1:6" x14ac:dyDescent="0.2">
      <c r="A24" s="15">
        <v>22</v>
      </c>
      <c r="B24" t="s">
        <v>1078</v>
      </c>
      <c r="D24" s="15">
        <v>36</v>
      </c>
      <c r="E24" s="96">
        <v>576</v>
      </c>
      <c r="F24" s="102">
        <v>0</v>
      </c>
    </row>
    <row r="25" spans="1:6" x14ac:dyDescent="0.2">
      <c r="A25" s="15">
        <v>23</v>
      </c>
      <c r="B25" t="s">
        <v>1079</v>
      </c>
      <c r="D25" s="15">
        <v>69</v>
      </c>
      <c r="E25" s="96">
        <v>2278</v>
      </c>
      <c r="F25" s="102">
        <v>0</v>
      </c>
    </row>
    <row r="26" spans="1:6" x14ac:dyDescent="0.2">
      <c r="A26" s="15">
        <v>24</v>
      </c>
      <c r="B26" t="s">
        <v>1080</v>
      </c>
      <c r="C26" t="s">
        <v>1081</v>
      </c>
      <c r="D26" s="15">
        <v>20</v>
      </c>
      <c r="E26" s="96">
        <v>11496</v>
      </c>
      <c r="F26" s="11">
        <v>265000</v>
      </c>
    </row>
    <row r="27" spans="1:6" x14ac:dyDescent="0.2">
      <c r="A27" s="15">
        <v>25</v>
      </c>
      <c r="B27" t="s">
        <v>1082</v>
      </c>
      <c r="C27" t="s">
        <v>1061</v>
      </c>
      <c r="D27" s="15">
        <v>8</v>
      </c>
      <c r="E27" s="96">
        <v>116833</v>
      </c>
      <c r="F27" s="11">
        <v>257000</v>
      </c>
    </row>
    <row r="28" spans="1:6" x14ac:dyDescent="0.2">
      <c r="A28" s="15">
        <v>26</v>
      </c>
      <c r="B28" t="s">
        <v>1083</v>
      </c>
      <c r="C28" t="s">
        <v>1084</v>
      </c>
      <c r="D28" s="15">
        <v>69</v>
      </c>
      <c r="E28" s="96">
        <v>0</v>
      </c>
      <c r="F28" s="102">
        <v>0</v>
      </c>
    </row>
    <row r="29" spans="1:6" x14ac:dyDescent="0.2">
      <c r="A29" s="15">
        <v>27</v>
      </c>
      <c r="B29" t="s">
        <v>1085</v>
      </c>
      <c r="C29" t="s">
        <v>1058</v>
      </c>
      <c r="D29" s="15">
        <v>54</v>
      </c>
      <c r="E29" s="96">
        <v>0</v>
      </c>
      <c r="F29" s="102">
        <v>0</v>
      </c>
    </row>
    <row r="30" spans="1:6" x14ac:dyDescent="0.2">
      <c r="A30" s="15">
        <v>28</v>
      </c>
      <c r="B30" t="s">
        <v>1086</v>
      </c>
      <c r="C30" t="s">
        <v>1065</v>
      </c>
      <c r="D30" s="15">
        <v>54</v>
      </c>
      <c r="E30" s="96">
        <v>52824</v>
      </c>
      <c r="F30" s="11">
        <v>1181000</v>
      </c>
    </row>
    <row r="31" spans="1:6" x14ac:dyDescent="0.2">
      <c r="A31" s="15">
        <v>29</v>
      </c>
      <c r="B31" t="s">
        <v>1087</v>
      </c>
      <c r="D31" s="15">
        <v>86</v>
      </c>
      <c r="E31" s="96">
        <v>1113</v>
      </c>
      <c r="F31" s="102">
        <v>0</v>
      </c>
    </row>
    <row r="32" spans="1:6" x14ac:dyDescent="0.2">
      <c r="A32" s="15">
        <v>30</v>
      </c>
      <c r="B32" t="s">
        <v>1088</v>
      </c>
      <c r="C32" t="s">
        <v>1055</v>
      </c>
      <c r="D32" s="15">
        <v>88</v>
      </c>
      <c r="E32" s="96">
        <v>1914</v>
      </c>
      <c r="F32" s="11">
        <v>98000</v>
      </c>
    </row>
    <row r="33" spans="1:6" x14ac:dyDescent="0.2">
      <c r="A33" s="15">
        <v>31</v>
      </c>
      <c r="B33" t="s">
        <v>1089</v>
      </c>
      <c r="D33" s="15">
        <v>86</v>
      </c>
      <c r="E33" s="96">
        <v>1568</v>
      </c>
      <c r="F33" s="102">
        <v>0</v>
      </c>
    </row>
    <row r="34" spans="1:6" x14ac:dyDescent="0.2">
      <c r="A34" s="15">
        <v>32</v>
      </c>
      <c r="B34" t="s">
        <v>1090</v>
      </c>
      <c r="D34" s="15">
        <v>82</v>
      </c>
      <c r="E34" s="96">
        <v>2671</v>
      </c>
      <c r="F34" s="102">
        <v>0</v>
      </c>
    </row>
    <row r="35" spans="1:6" x14ac:dyDescent="0.2">
      <c r="A35" s="15">
        <v>33</v>
      </c>
      <c r="B35" t="s">
        <v>1091</v>
      </c>
      <c r="C35" t="s">
        <v>1092</v>
      </c>
      <c r="D35" s="15">
        <v>94</v>
      </c>
      <c r="E35" s="96">
        <v>2670</v>
      </c>
      <c r="F35" s="11">
        <v>27000</v>
      </c>
    </row>
    <row r="36" spans="1:6" x14ac:dyDescent="0.2">
      <c r="A36" s="15">
        <v>34</v>
      </c>
      <c r="B36" t="s">
        <v>1093</v>
      </c>
      <c r="D36" s="15">
        <v>36</v>
      </c>
      <c r="E36" s="96">
        <v>15504</v>
      </c>
      <c r="F36" s="102">
        <v>0</v>
      </c>
    </row>
    <row r="37" spans="1:6" x14ac:dyDescent="0.2">
      <c r="A37" s="15">
        <v>35</v>
      </c>
      <c r="B37" t="s">
        <v>1094</v>
      </c>
      <c r="D37" s="15">
        <v>50</v>
      </c>
      <c r="E37" s="96">
        <v>8660</v>
      </c>
      <c r="F37" s="102">
        <v>0</v>
      </c>
    </row>
    <row r="38" spans="1:6" x14ac:dyDescent="0.2">
      <c r="A38" s="15">
        <v>36</v>
      </c>
      <c r="B38" t="s">
        <v>1095</v>
      </c>
      <c r="D38" s="15">
        <v>75</v>
      </c>
      <c r="E38" s="96">
        <v>9145</v>
      </c>
      <c r="F38" s="102">
        <v>0</v>
      </c>
    </row>
    <row r="39" spans="1:6" x14ac:dyDescent="0.2">
      <c r="A39" s="15">
        <v>37</v>
      </c>
      <c r="B39" t="s">
        <v>1096</v>
      </c>
      <c r="C39" t="s">
        <v>1075</v>
      </c>
      <c r="D39" s="15">
        <v>59</v>
      </c>
      <c r="E39" s="96">
        <v>0</v>
      </c>
      <c r="F39" s="102">
        <v>0</v>
      </c>
    </row>
    <row r="40" spans="1:6" x14ac:dyDescent="0.2">
      <c r="A40" s="15">
        <v>38</v>
      </c>
      <c r="B40" t="s">
        <v>1097</v>
      </c>
      <c r="C40" t="s">
        <v>1098</v>
      </c>
      <c r="D40" s="15">
        <v>41</v>
      </c>
      <c r="E40" s="96">
        <v>53598</v>
      </c>
      <c r="F40" s="11">
        <v>2582000</v>
      </c>
    </row>
    <row r="41" spans="1:6" x14ac:dyDescent="0.2">
      <c r="A41" s="15">
        <v>39</v>
      </c>
      <c r="B41" t="s">
        <v>1099</v>
      </c>
      <c r="D41" s="15">
        <v>52</v>
      </c>
      <c r="E41" s="96">
        <v>2640</v>
      </c>
      <c r="F41" s="102">
        <v>0</v>
      </c>
    </row>
    <row r="42" spans="1:6" x14ac:dyDescent="0.2">
      <c r="A42" s="15">
        <v>40</v>
      </c>
      <c r="B42" t="s">
        <v>1100</v>
      </c>
      <c r="C42" t="s">
        <v>1081</v>
      </c>
      <c r="D42" s="15">
        <v>20</v>
      </c>
      <c r="E42" s="96">
        <v>5650</v>
      </c>
      <c r="F42" s="11">
        <v>12000</v>
      </c>
    </row>
    <row r="43" spans="1:6" x14ac:dyDescent="0.2">
      <c r="A43" s="15">
        <v>41</v>
      </c>
      <c r="B43" t="s">
        <v>1101</v>
      </c>
      <c r="C43" t="s">
        <v>1065</v>
      </c>
      <c r="D43" s="15">
        <v>32</v>
      </c>
      <c r="E43" s="96">
        <v>138813</v>
      </c>
      <c r="F43" s="11">
        <v>3686000</v>
      </c>
    </row>
    <row r="44" spans="1:6" x14ac:dyDescent="0.2">
      <c r="A44" s="15">
        <v>42</v>
      </c>
      <c r="B44" t="s">
        <v>1102</v>
      </c>
      <c r="C44" t="s">
        <v>1075</v>
      </c>
      <c r="D44" s="15">
        <v>49</v>
      </c>
      <c r="E44" s="96">
        <v>40717</v>
      </c>
      <c r="F44" s="11">
        <v>3405000</v>
      </c>
    </row>
    <row r="45" spans="1:6" x14ac:dyDescent="0.2">
      <c r="A45" s="15">
        <v>43</v>
      </c>
      <c r="B45" t="s">
        <v>1103</v>
      </c>
      <c r="D45" s="15">
        <v>85</v>
      </c>
      <c r="E45" s="96">
        <v>1457</v>
      </c>
      <c r="F45" s="102">
        <v>0</v>
      </c>
    </row>
    <row r="46" spans="1:6" x14ac:dyDescent="0.2">
      <c r="A46" s="15">
        <v>44</v>
      </c>
      <c r="B46" t="s">
        <v>1104</v>
      </c>
      <c r="D46" s="15">
        <v>18</v>
      </c>
      <c r="E46" s="96">
        <v>2400</v>
      </c>
      <c r="F46" s="102">
        <v>0</v>
      </c>
    </row>
    <row r="47" spans="1:6" x14ac:dyDescent="0.2">
      <c r="A47" s="15">
        <v>45</v>
      </c>
      <c r="B47" t="s">
        <v>1105</v>
      </c>
      <c r="C47" t="s">
        <v>1055</v>
      </c>
      <c r="D47" s="15">
        <v>52</v>
      </c>
      <c r="E47" s="96">
        <v>11929</v>
      </c>
      <c r="F47" s="11">
        <v>430000</v>
      </c>
    </row>
    <row r="48" spans="1:6" x14ac:dyDescent="0.2">
      <c r="A48" s="15">
        <v>46</v>
      </c>
      <c r="B48" t="s">
        <v>1106</v>
      </c>
      <c r="D48" s="15">
        <v>43</v>
      </c>
      <c r="E48" s="96">
        <v>35409</v>
      </c>
      <c r="F48" s="11">
        <v>1857000</v>
      </c>
    </row>
    <row r="49" spans="1:7" x14ac:dyDescent="0.2">
      <c r="A49" s="15">
        <v>47</v>
      </c>
      <c r="B49" t="s">
        <v>1107</v>
      </c>
      <c r="D49" s="15">
        <v>41</v>
      </c>
      <c r="E49" s="96">
        <v>83944</v>
      </c>
      <c r="F49" s="11">
        <v>6990000</v>
      </c>
    </row>
    <row r="50" spans="1:7" x14ac:dyDescent="0.2">
      <c r="A50" s="15">
        <v>48</v>
      </c>
      <c r="B50" t="s">
        <v>1108</v>
      </c>
      <c r="D50" s="15">
        <v>41</v>
      </c>
      <c r="E50" s="96">
        <v>83944</v>
      </c>
      <c r="F50" s="11">
        <v>6923000</v>
      </c>
    </row>
    <row r="51" spans="1:7" x14ac:dyDescent="0.2">
      <c r="A51" s="15">
        <v>49</v>
      </c>
      <c r="B51" t="s">
        <v>1109</v>
      </c>
      <c r="D51" s="15">
        <v>38</v>
      </c>
      <c r="E51" s="96">
        <v>4284</v>
      </c>
      <c r="F51" s="11">
        <v>413000</v>
      </c>
    </row>
    <row r="52" spans="1:7" ht="40" x14ac:dyDescent="0.2">
      <c r="B52" s="94" t="s">
        <v>42</v>
      </c>
      <c r="C52" s="94" t="s">
        <v>962</v>
      </c>
      <c r="D52" s="94" t="s">
        <v>1047</v>
      </c>
      <c r="E52" s="97" t="s">
        <v>1048</v>
      </c>
      <c r="F52" s="100" t="s">
        <v>1049</v>
      </c>
      <c r="G52" s="94"/>
    </row>
    <row r="53" spans="1:7" x14ac:dyDescent="0.2">
      <c r="A53" s="15">
        <v>50</v>
      </c>
      <c r="B53" t="s">
        <v>1110</v>
      </c>
      <c r="D53" s="15">
        <v>40</v>
      </c>
      <c r="E53" s="96">
        <v>1680</v>
      </c>
      <c r="F53" s="102">
        <v>0</v>
      </c>
    </row>
    <row r="54" spans="1:7" x14ac:dyDescent="0.2">
      <c r="A54" s="15">
        <v>51</v>
      </c>
      <c r="B54" t="s">
        <v>1111</v>
      </c>
      <c r="C54" t="s">
        <v>1075</v>
      </c>
      <c r="D54" s="15">
        <v>69</v>
      </c>
      <c r="E54" s="96">
        <v>36566</v>
      </c>
      <c r="F54" s="11">
        <v>1032000</v>
      </c>
    </row>
    <row r="55" spans="1:7" x14ac:dyDescent="0.2">
      <c r="A55" s="15">
        <v>52</v>
      </c>
      <c r="B55" t="s">
        <v>1112</v>
      </c>
      <c r="D55" s="15">
        <v>22</v>
      </c>
      <c r="E55" s="96">
        <v>920</v>
      </c>
      <c r="F55" s="102">
        <v>0</v>
      </c>
    </row>
    <row r="56" spans="1:7" x14ac:dyDescent="0.2">
      <c r="A56" s="15">
        <v>53</v>
      </c>
      <c r="B56" t="s">
        <v>1113</v>
      </c>
      <c r="D56" s="15">
        <v>22</v>
      </c>
      <c r="E56" s="96">
        <v>920</v>
      </c>
      <c r="F56" s="102">
        <v>0</v>
      </c>
    </row>
    <row r="57" spans="1:7" x14ac:dyDescent="0.2">
      <c r="A57" s="15">
        <v>54</v>
      </c>
      <c r="B57" t="s">
        <v>1114</v>
      </c>
      <c r="D57" s="15">
        <v>22</v>
      </c>
      <c r="E57" s="96">
        <v>920</v>
      </c>
      <c r="F57" s="102">
        <v>0</v>
      </c>
    </row>
    <row r="58" spans="1:7" x14ac:dyDescent="0.2">
      <c r="A58" s="15">
        <v>55</v>
      </c>
      <c r="B58" t="s">
        <v>1115</v>
      </c>
      <c r="D58" s="15">
        <v>16</v>
      </c>
      <c r="E58" s="96">
        <v>880</v>
      </c>
      <c r="F58" s="102">
        <v>0</v>
      </c>
    </row>
    <row r="59" spans="1:7" x14ac:dyDescent="0.2">
      <c r="A59" s="15">
        <v>56</v>
      </c>
      <c r="B59" t="s">
        <v>1116</v>
      </c>
      <c r="D59" s="15">
        <v>16</v>
      </c>
      <c r="E59" s="96">
        <v>8120</v>
      </c>
      <c r="F59" s="102">
        <v>0</v>
      </c>
    </row>
    <row r="60" spans="1:7" x14ac:dyDescent="0.2">
      <c r="A60" s="15">
        <v>57</v>
      </c>
      <c r="B60" t="s">
        <v>1117</v>
      </c>
      <c r="C60" t="s">
        <v>1061</v>
      </c>
      <c r="D60" s="15">
        <v>22</v>
      </c>
      <c r="E60" s="96">
        <v>16403</v>
      </c>
      <c r="F60" s="11">
        <v>558000</v>
      </c>
    </row>
    <row r="61" spans="1:7" x14ac:dyDescent="0.2">
      <c r="A61" s="15">
        <v>58</v>
      </c>
      <c r="B61" t="s">
        <v>1118</v>
      </c>
      <c r="C61" t="s">
        <v>1119</v>
      </c>
      <c r="D61" s="15">
        <v>67</v>
      </c>
      <c r="E61" s="96">
        <v>4388</v>
      </c>
      <c r="F61" s="11">
        <v>485000</v>
      </c>
    </row>
    <row r="62" spans="1:7" x14ac:dyDescent="0.2">
      <c r="A62" s="15">
        <v>59</v>
      </c>
      <c r="B62" t="s">
        <v>1120</v>
      </c>
      <c r="D62" s="15">
        <v>18</v>
      </c>
      <c r="E62" s="96">
        <v>4000</v>
      </c>
      <c r="F62" s="102">
        <v>0</v>
      </c>
    </row>
    <row r="63" spans="1:7" x14ac:dyDescent="0.2">
      <c r="A63" s="15">
        <v>60</v>
      </c>
      <c r="B63" t="s">
        <v>1121</v>
      </c>
      <c r="C63" t="s">
        <v>1055</v>
      </c>
      <c r="D63" s="15">
        <v>7</v>
      </c>
      <c r="E63" s="96">
        <v>7800</v>
      </c>
      <c r="F63" s="11">
        <v>45000</v>
      </c>
    </row>
    <row r="64" spans="1:7" x14ac:dyDescent="0.2">
      <c r="A64" s="15">
        <v>61</v>
      </c>
      <c r="B64" t="s">
        <v>1122</v>
      </c>
      <c r="C64" t="s">
        <v>1075</v>
      </c>
      <c r="D64" s="15">
        <v>54</v>
      </c>
      <c r="E64" s="96">
        <v>19124</v>
      </c>
      <c r="F64" s="11">
        <v>1251000</v>
      </c>
    </row>
    <row r="65" spans="1:6" x14ac:dyDescent="0.2">
      <c r="A65" s="15">
        <v>62</v>
      </c>
      <c r="B65" t="s">
        <v>1123</v>
      </c>
      <c r="D65" s="15">
        <v>33</v>
      </c>
      <c r="E65" s="96">
        <v>3200</v>
      </c>
      <c r="F65" s="102">
        <v>0</v>
      </c>
    </row>
    <row r="66" spans="1:6" x14ac:dyDescent="0.2">
      <c r="A66" s="15">
        <v>63</v>
      </c>
      <c r="B66" t="s">
        <v>1124</v>
      </c>
      <c r="C66" t="s">
        <v>1058</v>
      </c>
      <c r="D66" s="15">
        <v>87</v>
      </c>
      <c r="E66" s="96">
        <v>16810</v>
      </c>
      <c r="F66" s="11">
        <v>1000</v>
      </c>
    </row>
    <row r="67" spans="1:6" x14ac:dyDescent="0.2">
      <c r="A67" s="15">
        <v>64</v>
      </c>
      <c r="B67" t="s">
        <v>1125</v>
      </c>
      <c r="C67" t="s">
        <v>1058</v>
      </c>
      <c r="D67" s="15">
        <v>54</v>
      </c>
      <c r="E67" s="96">
        <v>13783</v>
      </c>
      <c r="F67" s="11">
        <v>1017000</v>
      </c>
    </row>
    <row r="68" spans="1:6" x14ac:dyDescent="0.2">
      <c r="A68" s="15">
        <v>65</v>
      </c>
      <c r="B68" t="s">
        <v>1126</v>
      </c>
      <c r="C68" t="s">
        <v>1127</v>
      </c>
      <c r="D68" s="15">
        <v>38</v>
      </c>
      <c r="E68" s="96">
        <v>135080</v>
      </c>
      <c r="F68" s="11">
        <v>4564000</v>
      </c>
    </row>
    <row r="69" spans="1:6" x14ac:dyDescent="0.2">
      <c r="A69" s="15">
        <v>66</v>
      </c>
      <c r="B69" t="s">
        <v>1128</v>
      </c>
      <c r="C69" t="s">
        <v>1058</v>
      </c>
      <c r="D69" s="15">
        <v>37</v>
      </c>
      <c r="E69" s="96">
        <v>34654</v>
      </c>
      <c r="F69" s="11">
        <v>1680000</v>
      </c>
    </row>
    <row r="70" spans="1:6" x14ac:dyDescent="0.2">
      <c r="A70" s="15">
        <v>67</v>
      </c>
      <c r="B70" t="s">
        <v>1129</v>
      </c>
      <c r="C70" t="s">
        <v>1061</v>
      </c>
      <c r="D70" s="15">
        <v>46</v>
      </c>
      <c r="E70" s="96">
        <v>51201</v>
      </c>
      <c r="F70" s="11">
        <v>4404000</v>
      </c>
    </row>
    <row r="71" spans="1:6" x14ac:dyDescent="0.2">
      <c r="A71" s="15">
        <v>68</v>
      </c>
      <c r="B71" t="s">
        <v>1130</v>
      </c>
      <c r="C71" t="s">
        <v>1131</v>
      </c>
      <c r="D71" s="15">
        <v>50</v>
      </c>
      <c r="E71" s="96">
        <v>14652</v>
      </c>
      <c r="F71" s="11">
        <v>1165000</v>
      </c>
    </row>
    <row r="72" spans="1:6" x14ac:dyDescent="0.2">
      <c r="A72" s="15">
        <v>69</v>
      </c>
      <c r="B72" t="s">
        <v>1132</v>
      </c>
      <c r="C72" t="s">
        <v>1061</v>
      </c>
      <c r="D72" s="15">
        <v>55</v>
      </c>
      <c r="E72" s="96">
        <v>50415</v>
      </c>
      <c r="F72" s="11">
        <v>2011000</v>
      </c>
    </row>
    <row r="73" spans="1:6" x14ac:dyDescent="0.2">
      <c r="A73" s="15">
        <v>70</v>
      </c>
      <c r="B73" t="s">
        <v>1133</v>
      </c>
      <c r="C73" t="s">
        <v>1055</v>
      </c>
      <c r="D73" s="15">
        <v>26</v>
      </c>
      <c r="E73" s="96">
        <v>41171</v>
      </c>
      <c r="F73" s="11">
        <v>1839000</v>
      </c>
    </row>
    <row r="74" spans="1:6" x14ac:dyDescent="0.2">
      <c r="A74" s="15">
        <v>71</v>
      </c>
      <c r="B74" t="s">
        <v>1134</v>
      </c>
      <c r="C74" t="s">
        <v>1055</v>
      </c>
      <c r="D74" s="15">
        <v>56</v>
      </c>
      <c r="E74" s="96">
        <v>2387</v>
      </c>
      <c r="F74" s="11">
        <v>168000</v>
      </c>
    </row>
    <row r="75" spans="1:6" x14ac:dyDescent="0.2">
      <c r="A75" s="15">
        <v>72</v>
      </c>
      <c r="B75" t="s">
        <v>1135</v>
      </c>
      <c r="C75" t="s">
        <v>1131</v>
      </c>
      <c r="D75" s="15">
        <v>26</v>
      </c>
      <c r="E75" s="96">
        <v>16246</v>
      </c>
      <c r="F75" s="11">
        <v>332000</v>
      </c>
    </row>
    <row r="76" spans="1:6" x14ac:dyDescent="0.2">
      <c r="A76" s="15">
        <v>73</v>
      </c>
      <c r="B76" t="s">
        <v>1136</v>
      </c>
      <c r="C76" t="s">
        <v>1053</v>
      </c>
      <c r="D76" s="15">
        <v>52</v>
      </c>
      <c r="E76" s="96">
        <v>19738</v>
      </c>
      <c r="F76" s="11">
        <v>697000</v>
      </c>
    </row>
    <row r="77" spans="1:6" x14ac:dyDescent="0.2">
      <c r="A77" s="15">
        <v>74</v>
      </c>
      <c r="B77" t="s">
        <v>1137</v>
      </c>
      <c r="C77" t="s">
        <v>1098</v>
      </c>
      <c r="D77" s="15">
        <v>52</v>
      </c>
      <c r="E77" s="96">
        <v>21355</v>
      </c>
      <c r="F77" s="11">
        <v>1305000</v>
      </c>
    </row>
    <row r="78" spans="1:6" x14ac:dyDescent="0.2">
      <c r="A78" s="15">
        <v>75</v>
      </c>
      <c r="B78" t="s">
        <v>1138</v>
      </c>
      <c r="C78" t="s">
        <v>1139</v>
      </c>
      <c r="D78" s="15">
        <v>52</v>
      </c>
      <c r="E78" s="96">
        <v>47150</v>
      </c>
      <c r="F78" s="11">
        <v>2237000</v>
      </c>
    </row>
    <row r="79" spans="1:6" x14ac:dyDescent="0.2">
      <c r="A79" s="15">
        <v>76</v>
      </c>
      <c r="B79" t="s">
        <v>1140</v>
      </c>
      <c r="C79" t="s">
        <v>1141</v>
      </c>
      <c r="D79" s="15">
        <v>52</v>
      </c>
      <c r="E79" s="96">
        <v>13939</v>
      </c>
      <c r="F79" s="11">
        <v>726000</v>
      </c>
    </row>
    <row r="80" spans="1:6" x14ac:dyDescent="0.2">
      <c r="A80" s="15">
        <v>77</v>
      </c>
      <c r="B80" t="s">
        <v>1127</v>
      </c>
      <c r="C80" t="s">
        <v>1061</v>
      </c>
      <c r="D80" s="15">
        <v>67</v>
      </c>
      <c r="E80" s="96">
        <v>0</v>
      </c>
      <c r="F80" s="102">
        <v>0</v>
      </c>
    </row>
    <row r="81" spans="1:6" x14ac:dyDescent="0.2">
      <c r="A81" s="15">
        <v>78</v>
      </c>
      <c r="B81" t="s">
        <v>1142</v>
      </c>
      <c r="D81" s="15">
        <v>52</v>
      </c>
      <c r="E81" s="96">
        <v>34282</v>
      </c>
      <c r="F81" s="102">
        <v>0</v>
      </c>
    </row>
    <row r="82" spans="1:6" x14ac:dyDescent="0.2">
      <c r="A82" s="15">
        <v>79</v>
      </c>
      <c r="B82" t="s">
        <v>1143</v>
      </c>
      <c r="C82" t="s">
        <v>1144</v>
      </c>
      <c r="D82" s="15">
        <v>60</v>
      </c>
      <c r="E82" s="96">
        <v>20875</v>
      </c>
      <c r="F82" s="11">
        <v>2081000</v>
      </c>
    </row>
    <row r="83" spans="1:6" x14ac:dyDescent="0.2">
      <c r="A83" s="15">
        <v>80</v>
      </c>
      <c r="B83" t="s">
        <v>1145</v>
      </c>
      <c r="D83" s="15">
        <v>48</v>
      </c>
      <c r="E83" s="96">
        <v>11378</v>
      </c>
      <c r="F83" s="102">
        <v>0</v>
      </c>
    </row>
    <row r="84" spans="1:6" x14ac:dyDescent="0.2">
      <c r="A84" s="15">
        <v>81</v>
      </c>
      <c r="B84" t="s">
        <v>1146</v>
      </c>
      <c r="C84" t="s">
        <v>1081</v>
      </c>
      <c r="D84" s="15">
        <v>51</v>
      </c>
      <c r="E84" s="96">
        <v>39037</v>
      </c>
      <c r="F84" s="11">
        <v>602000</v>
      </c>
    </row>
    <row r="85" spans="1:6" x14ac:dyDescent="0.2">
      <c r="A85" s="15">
        <v>82</v>
      </c>
      <c r="B85" t="s">
        <v>1147</v>
      </c>
      <c r="D85" s="15">
        <v>48</v>
      </c>
      <c r="E85" s="96">
        <v>16852</v>
      </c>
      <c r="F85" s="102">
        <v>0</v>
      </c>
    </row>
    <row r="86" spans="1:6" x14ac:dyDescent="0.2">
      <c r="A86" s="15">
        <v>83</v>
      </c>
      <c r="B86" t="s">
        <v>1148</v>
      </c>
      <c r="C86" t="s">
        <v>1092</v>
      </c>
      <c r="D86" s="15">
        <v>80</v>
      </c>
      <c r="E86" s="96">
        <v>8080</v>
      </c>
      <c r="F86" s="11">
        <v>570000</v>
      </c>
    </row>
    <row r="87" spans="1:6" x14ac:dyDescent="0.2">
      <c r="A87" s="15">
        <v>84</v>
      </c>
      <c r="B87" t="s">
        <v>1149</v>
      </c>
      <c r="D87" s="15">
        <v>48</v>
      </c>
      <c r="E87" s="96">
        <v>30360</v>
      </c>
      <c r="F87" s="102">
        <v>0</v>
      </c>
    </row>
    <row r="88" spans="1:6" x14ac:dyDescent="0.2">
      <c r="A88" s="15">
        <v>85</v>
      </c>
      <c r="B88" t="s">
        <v>1150</v>
      </c>
      <c r="C88" t="s">
        <v>1151</v>
      </c>
      <c r="D88" s="15">
        <v>52</v>
      </c>
      <c r="E88" s="96">
        <v>31693</v>
      </c>
      <c r="F88" s="11">
        <v>2281000</v>
      </c>
    </row>
    <row r="89" spans="1:6" x14ac:dyDescent="0.2">
      <c r="A89" s="15">
        <v>86</v>
      </c>
      <c r="B89" t="s">
        <v>1152</v>
      </c>
      <c r="C89" t="s">
        <v>1153</v>
      </c>
      <c r="D89" s="15">
        <v>26</v>
      </c>
      <c r="E89" s="96">
        <v>4919</v>
      </c>
      <c r="F89" s="11">
        <v>573000</v>
      </c>
    </row>
    <row r="90" spans="1:6" x14ac:dyDescent="0.2">
      <c r="A90" s="15">
        <v>87</v>
      </c>
      <c r="B90" t="s">
        <v>1154</v>
      </c>
      <c r="C90" t="s">
        <v>1155</v>
      </c>
      <c r="D90" s="15">
        <v>24</v>
      </c>
      <c r="E90" s="96">
        <v>1782</v>
      </c>
      <c r="F90" s="11">
        <v>842000</v>
      </c>
    </row>
    <row r="91" spans="1:6" x14ac:dyDescent="0.2">
      <c r="A91" s="15">
        <v>88</v>
      </c>
      <c r="B91" t="s">
        <v>1156</v>
      </c>
      <c r="D91" s="15">
        <v>0</v>
      </c>
      <c r="E91" s="96">
        <v>8480</v>
      </c>
      <c r="F91" s="102">
        <v>0</v>
      </c>
    </row>
    <row r="92" spans="1:6" x14ac:dyDescent="0.2">
      <c r="A92" s="15">
        <v>89</v>
      </c>
      <c r="B92" t="s">
        <v>1157</v>
      </c>
      <c r="D92" s="15">
        <v>8</v>
      </c>
      <c r="E92" s="96">
        <v>4774</v>
      </c>
      <c r="F92" s="102">
        <v>0</v>
      </c>
    </row>
    <row r="93" spans="1:6" x14ac:dyDescent="0.2">
      <c r="A93" s="15">
        <v>90</v>
      </c>
      <c r="B93" t="s">
        <v>1158</v>
      </c>
      <c r="C93" t="s">
        <v>1061</v>
      </c>
      <c r="D93" s="15">
        <v>29</v>
      </c>
      <c r="E93" s="96">
        <v>0</v>
      </c>
      <c r="F93" s="102">
        <v>0</v>
      </c>
    </row>
    <row r="94" spans="1:6" x14ac:dyDescent="0.2">
      <c r="A94" s="15">
        <v>91</v>
      </c>
      <c r="B94" t="s">
        <v>1159</v>
      </c>
      <c r="C94" t="s">
        <v>1075</v>
      </c>
      <c r="D94" s="15">
        <v>49</v>
      </c>
      <c r="E94" s="96">
        <v>40717</v>
      </c>
      <c r="F94" s="11">
        <v>3696000</v>
      </c>
    </row>
    <row r="95" spans="1:6" x14ac:dyDescent="0.2">
      <c r="A95" s="15">
        <v>92</v>
      </c>
      <c r="B95" t="s">
        <v>1160</v>
      </c>
      <c r="C95" t="s">
        <v>1161</v>
      </c>
      <c r="D95" s="15">
        <v>51</v>
      </c>
      <c r="E95" s="96">
        <v>38100</v>
      </c>
      <c r="F95" s="11">
        <v>2889000</v>
      </c>
    </row>
    <row r="96" spans="1:6" x14ac:dyDescent="0.2">
      <c r="A96" s="15">
        <v>93</v>
      </c>
      <c r="B96" t="s">
        <v>1162</v>
      </c>
      <c r="C96" t="s">
        <v>1055</v>
      </c>
      <c r="D96" s="15">
        <v>51</v>
      </c>
      <c r="E96" s="96">
        <v>2442</v>
      </c>
      <c r="F96" s="11">
        <v>330000</v>
      </c>
    </row>
    <row r="97" spans="1:7" x14ac:dyDescent="0.2">
      <c r="A97" s="15">
        <v>94</v>
      </c>
      <c r="B97" t="s">
        <v>1163</v>
      </c>
      <c r="C97" t="s">
        <v>1164</v>
      </c>
      <c r="D97" s="15">
        <v>26</v>
      </c>
      <c r="E97" s="96">
        <v>12182</v>
      </c>
      <c r="F97" s="11">
        <v>769000</v>
      </c>
    </row>
    <row r="98" spans="1:7" x14ac:dyDescent="0.2">
      <c r="A98" s="15">
        <v>95</v>
      </c>
      <c r="B98" t="s">
        <v>1165</v>
      </c>
      <c r="C98" t="s">
        <v>1081</v>
      </c>
      <c r="D98" s="15">
        <v>20</v>
      </c>
      <c r="E98" s="96">
        <v>9000</v>
      </c>
      <c r="F98" s="11">
        <v>148000</v>
      </c>
    </row>
    <row r="99" spans="1:7" x14ac:dyDescent="0.2">
      <c r="A99" s="15">
        <v>96</v>
      </c>
      <c r="B99" t="s">
        <v>1166</v>
      </c>
      <c r="C99" t="s">
        <v>1058</v>
      </c>
      <c r="D99" s="15">
        <v>52</v>
      </c>
      <c r="E99" s="96">
        <v>28802</v>
      </c>
      <c r="F99" s="11">
        <v>478000</v>
      </c>
    </row>
    <row r="100" spans="1:7" x14ac:dyDescent="0.2">
      <c r="A100" s="15">
        <v>97</v>
      </c>
      <c r="B100" t="s">
        <v>1167</v>
      </c>
      <c r="C100" t="s">
        <v>1168</v>
      </c>
      <c r="D100" s="15">
        <v>11</v>
      </c>
      <c r="E100" s="96">
        <v>2400</v>
      </c>
      <c r="F100" s="11">
        <v>65000</v>
      </c>
    </row>
    <row r="101" spans="1:7" x14ac:dyDescent="0.2">
      <c r="A101" s="15">
        <v>98</v>
      </c>
      <c r="B101" t="s">
        <v>1169</v>
      </c>
      <c r="D101" s="15">
        <v>52</v>
      </c>
      <c r="E101" s="96">
        <v>4080</v>
      </c>
      <c r="F101" s="102">
        <v>0</v>
      </c>
    </row>
    <row r="102" spans="1:7" x14ac:dyDescent="0.2">
      <c r="A102" s="15">
        <v>99</v>
      </c>
      <c r="B102" t="s">
        <v>1170</v>
      </c>
      <c r="D102" s="15">
        <v>52</v>
      </c>
      <c r="E102" s="96">
        <v>4080</v>
      </c>
      <c r="F102" s="102">
        <v>0</v>
      </c>
    </row>
    <row r="103" spans="1:7" x14ac:dyDescent="0.2">
      <c r="A103" s="15">
        <v>100</v>
      </c>
      <c r="B103" t="s">
        <v>1171</v>
      </c>
      <c r="D103" s="15">
        <v>52</v>
      </c>
      <c r="E103" s="96">
        <v>4003</v>
      </c>
      <c r="F103" s="102">
        <v>0</v>
      </c>
    </row>
    <row r="104" spans="1:7" ht="40" x14ac:dyDescent="0.2">
      <c r="B104" s="94" t="s">
        <v>42</v>
      </c>
      <c r="C104" s="94" t="s">
        <v>962</v>
      </c>
      <c r="D104" s="94" t="s">
        <v>1047</v>
      </c>
      <c r="E104" s="97" t="s">
        <v>1048</v>
      </c>
      <c r="F104" s="100" t="s">
        <v>1049</v>
      </c>
      <c r="G104" s="94"/>
    </row>
    <row r="105" spans="1:7" x14ac:dyDescent="0.2">
      <c r="A105" s="15">
        <v>101</v>
      </c>
      <c r="B105" t="s">
        <v>1172</v>
      </c>
      <c r="D105" s="15">
        <v>52</v>
      </c>
      <c r="E105" s="96">
        <v>4352</v>
      </c>
      <c r="F105" s="102">
        <v>0</v>
      </c>
    </row>
    <row r="106" spans="1:7" x14ac:dyDescent="0.2">
      <c r="A106" s="15">
        <v>102</v>
      </c>
      <c r="B106" t="s">
        <v>1173</v>
      </c>
      <c r="D106" s="15">
        <v>41</v>
      </c>
      <c r="E106" s="96">
        <v>5095</v>
      </c>
      <c r="F106" s="102">
        <v>0</v>
      </c>
    </row>
    <row r="107" spans="1:7" x14ac:dyDescent="0.2">
      <c r="A107" s="15">
        <v>103</v>
      </c>
      <c r="B107" t="s">
        <v>1174</v>
      </c>
      <c r="C107" t="s">
        <v>1075</v>
      </c>
      <c r="D107" s="15">
        <v>49</v>
      </c>
      <c r="E107" s="96">
        <v>40717</v>
      </c>
      <c r="F107" s="11">
        <v>3659000</v>
      </c>
    </row>
    <row r="108" spans="1:7" x14ac:dyDescent="0.2">
      <c r="A108" s="15">
        <v>104</v>
      </c>
      <c r="B108" t="s">
        <v>1175</v>
      </c>
      <c r="C108" t="s">
        <v>1055</v>
      </c>
      <c r="D108" s="15">
        <v>52</v>
      </c>
      <c r="E108" s="96">
        <v>2148</v>
      </c>
      <c r="F108" s="11">
        <v>155000</v>
      </c>
    </row>
    <row r="109" spans="1:7" x14ac:dyDescent="0.2">
      <c r="A109" s="15">
        <v>105</v>
      </c>
      <c r="B109" t="s">
        <v>1176</v>
      </c>
      <c r="C109" t="s">
        <v>1055</v>
      </c>
      <c r="D109" s="15">
        <v>86</v>
      </c>
      <c r="E109" s="96">
        <v>6657</v>
      </c>
      <c r="F109" s="11">
        <v>599000</v>
      </c>
    </row>
    <row r="110" spans="1:7" x14ac:dyDescent="0.2">
      <c r="A110" s="15">
        <v>106</v>
      </c>
      <c r="B110" t="s">
        <v>1177</v>
      </c>
      <c r="C110" t="s">
        <v>1058</v>
      </c>
      <c r="D110" s="15">
        <v>14</v>
      </c>
      <c r="E110" s="96">
        <v>74935</v>
      </c>
      <c r="F110" s="11">
        <v>1108000</v>
      </c>
    </row>
    <row r="111" spans="1:7" x14ac:dyDescent="0.2">
      <c r="A111" s="15">
        <v>107</v>
      </c>
      <c r="B111" t="s">
        <v>1178</v>
      </c>
      <c r="D111" s="15">
        <v>68</v>
      </c>
      <c r="E111" s="96">
        <v>1980</v>
      </c>
      <c r="F111" s="102">
        <v>0</v>
      </c>
    </row>
    <row r="112" spans="1:7" x14ac:dyDescent="0.2">
      <c r="A112" s="15">
        <v>108</v>
      </c>
      <c r="B112" t="s">
        <v>1179</v>
      </c>
      <c r="D112" s="15">
        <v>87</v>
      </c>
      <c r="E112" s="96">
        <v>2380</v>
      </c>
      <c r="F112" s="102">
        <v>0</v>
      </c>
    </row>
    <row r="113" spans="1:6" x14ac:dyDescent="0.2">
      <c r="A113" s="15">
        <v>109</v>
      </c>
      <c r="B113" t="s">
        <v>1180</v>
      </c>
      <c r="C113" t="s">
        <v>1155</v>
      </c>
      <c r="D113" s="15">
        <v>18</v>
      </c>
      <c r="E113" s="96">
        <v>16726</v>
      </c>
      <c r="F113" s="11">
        <v>834000</v>
      </c>
    </row>
    <row r="114" spans="1:6" x14ac:dyDescent="0.2">
      <c r="A114" s="15">
        <v>110</v>
      </c>
      <c r="B114" t="s">
        <v>1181</v>
      </c>
      <c r="C114" t="s">
        <v>1075</v>
      </c>
      <c r="D114" s="15">
        <v>10</v>
      </c>
      <c r="E114" s="96">
        <v>88700</v>
      </c>
      <c r="F114" s="11">
        <v>4635000</v>
      </c>
    </row>
    <row r="115" spans="1:6" x14ac:dyDescent="0.2">
      <c r="A115" s="15">
        <v>111</v>
      </c>
      <c r="B115" t="s">
        <v>1182</v>
      </c>
      <c r="D115" s="15">
        <v>59</v>
      </c>
      <c r="E115" s="96">
        <v>0</v>
      </c>
      <c r="F115" s="102">
        <v>0</v>
      </c>
    </row>
    <row r="116" spans="1:6" x14ac:dyDescent="0.2">
      <c r="A116" s="15">
        <v>112</v>
      </c>
      <c r="B116" t="s">
        <v>1183</v>
      </c>
      <c r="C116" t="s">
        <v>1058</v>
      </c>
      <c r="D116" s="15">
        <v>22</v>
      </c>
      <c r="E116" s="96">
        <v>69069</v>
      </c>
      <c r="F116" s="11">
        <v>998000</v>
      </c>
    </row>
    <row r="117" spans="1:6" x14ac:dyDescent="0.2">
      <c r="A117" s="15">
        <v>113</v>
      </c>
      <c r="B117" t="s">
        <v>1184</v>
      </c>
      <c r="C117" t="s">
        <v>1155</v>
      </c>
      <c r="D117" s="15">
        <v>51</v>
      </c>
      <c r="E117" s="96">
        <v>128</v>
      </c>
      <c r="F117" s="11">
        <v>471000</v>
      </c>
    </row>
    <row r="118" spans="1:6" x14ac:dyDescent="0.2">
      <c r="A118" s="15">
        <v>114</v>
      </c>
      <c r="B118" t="s">
        <v>1185</v>
      </c>
      <c r="C118" t="s">
        <v>1075</v>
      </c>
      <c r="D118" s="15">
        <v>8</v>
      </c>
      <c r="E118" s="96">
        <v>88700</v>
      </c>
      <c r="F118" s="11">
        <v>4618000</v>
      </c>
    </row>
    <row r="119" spans="1:6" x14ac:dyDescent="0.2">
      <c r="A119" s="15">
        <v>115</v>
      </c>
      <c r="B119" t="s">
        <v>1186</v>
      </c>
      <c r="D119" s="15">
        <v>27</v>
      </c>
      <c r="E119" s="96">
        <v>0</v>
      </c>
      <c r="F119" s="102">
        <v>0</v>
      </c>
    </row>
    <row r="120" spans="1:6" x14ac:dyDescent="0.2">
      <c r="A120" s="15">
        <v>116</v>
      </c>
      <c r="B120" t="s">
        <v>1187</v>
      </c>
      <c r="D120" s="15">
        <v>30</v>
      </c>
      <c r="E120" s="96">
        <v>0</v>
      </c>
      <c r="F120" s="102">
        <v>0</v>
      </c>
    </row>
    <row r="121" spans="1:6" x14ac:dyDescent="0.2">
      <c r="A121" s="15">
        <v>117</v>
      </c>
      <c r="B121" t="s">
        <v>1188</v>
      </c>
      <c r="D121" s="15">
        <v>30</v>
      </c>
      <c r="E121" s="96">
        <v>0</v>
      </c>
      <c r="F121" s="102">
        <v>0</v>
      </c>
    </row>
    <row r="122" spans="1:6" x14ac:dyDescent="0.2">
      <c r="A122" s="15">
        <v>118</v>
      </c>
      <c r="B122" t="s">
        <v>1189</v>
      </c>
      <c r="C122" t="s">
        <v>1190</v>
      </c>
      <c r="D122" s="15">
        <v>49</v>
      </c>
      <c r="E122" s="96">
        <v>68846</v>
      </c>
      <c r="F122" s="11">
        <v>1244000</v>
      </c>
    </row>
    <row r="123" spans="1:6" x14ac:dyDescent="0.2">
      <c r="A123" s="15">
        <v>119</v>
      </c>
      <c r="B123" t="s">
        <v>1191</v>
      </c>
      <c r="D123" s="15">
        <v>84</v>
      </c>
      <c r="E123" s="96">
        <v>1530</v>
      </c>
      <c r="F123" s="102">
        <v>0</v>
      </c>
    </row>
    <row r="124" spans="1:6" x14ac:dyDescent="0.2">
      <c r="A124" s="15">
        <v>120</v>
      </c>
      <c r="B124" t="s">
        <v>1192</v>
      </c>
      <c r="D124" s="15">
        <v>49</v>
      </c>
      <c r="E124" s="96">
        <v>1128</v>
      </c>
      <c r="F124" s="102">
        <v>0</v>
      </c>
    </row>
    <row r="125" spans="1:6" x14ac:dyDescent="0.2">
      <c r="A125" s="15">
        <v>121</v>
      </c>
      <c r="B125" t="s">
        <v>1193</v>
      </c>
      <c r="D125" s="15">
        <v>41</v>
      </c>
      <c r="E125" s="96">
        <v>600</v>
      </c>
      <c r="F125" s="102">
        <v>0</v>
      </c>
    </row>
    <row r="126" spans="1:6" x14ac:dyDescent="0.2">
      <c r="A126" s="15">
        <v>122</v>
      </c>
      <c r="B126" t="s">
        <v>1194</v>
      </c>
      <c r="C126" t="s">
        <v>1081</v>
      </c>
      <c r="D126" s="15">
        <v>33</v>
      </c>
      <c r="E126" s="96">
        <v>0</v>
      </c>
      <c r="F126" s="102">
        <v>0</v>
      </c>
    </row>
    <row r="127" spans="1:6" x14ac:dyDescent="0.2">
      <c r="A127" s="15">
        <v>123</v>
      </c>
      <c r="B127" t="s">
        <v>1195</v>
      </c>
      <c r="C127" t="s">
        <v>1081</v>
      </c>
      <c r="D127" s="15">
        <v>20</v>
      </c>
      <c r="E127" s="96">
        <v>3000</v>
      </c>
      <c r="F127" s="11">
        <v>27000</v>
      </c>
    </row>
    <row r="128" spans="1:6" x14ac:dyDescent="0.2">
      <c r="A128" s="15">
        <v>124</v>
      </c>
      <c r="B128" t="s">
        <v>1196</v>
      </c>
      <c r="D128" s="15">
        <v>28</v>
      </c>
      <c r="E128" s="96">
        <v>1632</v>
      </c>
      <c r="F128" s="102">
        <v>0</v>
      </c>
    </row>
    <row r="129" spans="1:6" x14ac:dyDescent="0.2">
      <c r="A129" s="15">
        <v>125</v>
      </c>
      <c r="B129" t="s">
        <v>1197</v>
      </c>
      <c r="C129" t="s">
        <v>1058</v>
      </c>
      <c r="D129" s="15">
        <v>52</v>
      </c>
      <c r="E129" s="96">
        <v>58931</v>
      </c>
      <c r="F129" s="11">
        <v>641000</v>
      </c>
    </row>
    <row r="130" spans="1:6" x14ac:dyDescent="0.2">
      <c r="A130" s="15">
        <v>126</v>
      </c>
      <c r="B130" t="s">
        <v>1198</v>
      </c>
      <c r="C130" t="s">
        <v>1199</v>
      </c>
      <c r="D130" s="15">
        <v>52</v>
      </c>
      <c r="E130" s="96">
        <v>10071</v>
      </c>
      <c r="F130" s="11">
        <v>794000</v>
      </c>
    </row>
    <row r="131" spans="1:6" x14ac:dyDescent="0.2">
      <c r="A131" s="15">
        <v>127</v>
      </c>
      <c r="B131" t="s">
        <v>1200</v>
      </c>
      <c r="C131" t="s">
        <v>1058</v>
      </c>
      <c r="D131" s="15">
        <v>41</v>
      </c>
      <c r="E131" s="96">
        <v>90224</v>
      </c>
      <c r="F131" s="11">
        <v>3292000</v>
      </c>
    </row>
    <row r="132" spans="1:6" x14ac:dyDescent="0.2">
      <c r="A132" s="15">
        <v>128</v>
      </c>
      <c r="B132" t="s">
        <v>1201</v>
      </c>
      <c r="C132" t="s">
        <v>1058</v>
      </c>
      <c r="D132" s="15">
        <v>57</v>
      </c>
      <c r="E132" s="96">
        <v>18352</v>
      </c>
      <c r="F132" s="11">
        <v>261000</v>
      </c>
    </row>
    <row r="133" spans="1:6" x14ac:dyDescent="0.2">
      <c r="A133" s="15">
        <v>129</v>
      </c>
      <c r="B133" t="s">
        <v>1202</v>
      </c>
      <c r="D133" s="15">
        <v>51</v>
      </c>
      <c r="E133" s="96">
        <v>0</v>
      </c>
      <c r="F133" s="102">
        <v>0</v>
      </c>
    </row>
    <row r="134" spans="1:6" x14ac:dyDescent="0.2">
      <c r="A134" s="15">
        <v>130</v>
      </c>
      <c r="B134" t="s">
        <v>1203</v>
      </c>
      <c r="C134" t="s">
        <v>1204</v>
      </c>
      <c r="D134" s="15">
        <v>33</v>
      </c>
      <c r="E134" s="96">
        <v>6048</v>
      </c>
      <c r="F134" s="11">
        <v>313000</v>
      </c>
    </row>
    <row r="135" spans="1:6" x14ac:dyDescent="0.2">
      <c r="A135" s="15">
        <v>131</v>
      </c>
      <c r="B135" t="s">
        <v>1205</v>
      </c>
      <c r="C135" t="s">
        <v>1075</v>
      </c>
      <c r="D135" s="15">
        <v>69</v>
      </c>
      <c r="E135" s="96">
        <v>33426</v>
      </c>
      <c r="F135" s="11">
        <v>913000</v>
      </c>
    </row>
    <row r="136" spans="1:6" x14ac:dyDescent="0.2">
      <c r="A136" s="15">
        <v>132</v>
      </c>
      <c r="B136" t="s">
        <v>1206</v>
      </c>
      <c r="C136" t="s">
        <v>1075</v>
      </c>
      <c r="D136" s="15">
        <v>55</v>
      </c>
      <c r="E136" s="96">
        <v>20321</v>
      </c>
      <c r="F136" s="11">
        <v>1833000</v>
      </c>
    </row>
    <row r="137" spans="1:6" x14ac:dyDescent="0.2">
      <c r="A137" s="15">
        <v>133</v>
      </c>
      <c r="B137" t="s">
        <v>1207</v>
      </c>
      <c r="C137" t="s">
        <v>1075</v>
      </c>
      <c r="D137" s="15">
        <v>54</v>
      </c>
      <c r="E137" s="96">
        <v>19124</v>
      </c>
      <c r="F137" s="11">
        <v>1233000</v>
      </c>
    </row>
    <row r="138" spans="1:6" x14ac:dyDescent="0.2">
      <c r="A138" s="15">
        <v>134</v>
      </c>
      <c r="B138" t="s">
        <v>1208</v>
      </c>
      <c r="C138" t="s">
        <v>1061</v>
      </c>
      <c r="D138" s="15">
        <v>36</v>
      </c>
      <c r="E138" s="96">
        <v>53205</v>
      </c>
      <c r="F138" s="11">
        <v>2404000</v>
      </c>
    </row>
    <row r="139" spans="1:6" x14ac:dyDescent="0.2">
      <c r="A139" s="15">
        <v>135</v>
      </c>
      <c r="B139" s="103" t="s">
        <v>1209</v>
      </c>
      <c r="C139" s="103" t="s">
        <v>1061</v>
      </c>
      <c r="D139" s="89">
        <v>37</v>
      </c>
      <c r="E139" s="104">
        <v>64732</v>
      </c>
      <c r="F139" s="105">
        <v>3631000</v>
      </c>
    </row>
    <row r="140" spans="1:6" x14ac:dyDescent="0.2">
      <c r="F140" s="101">
        <f>SUM(F3:F139)</f>
        <v>111609000</v>
      </c>
    </row>
    <row r="141" spans="1:6" x14ac:dyDescent="0.2">
      <c r="B141" s="381" t="s">
        <v>1210</v>
      </c>
      <c r="C141" s="381"/>
      <c r="D141" s="381"/>
      <c r="E141" s="381"/>
      <c r="F141" s="101">
        <f>F140*0.4</f>
        <v>44643600</v>
      </c>
    </row>
    <row r="142" spans="1:6" x14ac:dyDescent="0.2">
      <c r="B142" s="382" t="s">
        <v>1211</v>
      </c>
      <c r="C142" s="382"/>
      <c r="D142" s="382"/>
      <c r="E142" s="382"/>
      <c r="F142" s="101">
        <f>F140+F141</f>
        <v>156252600</v>
      </c>
    </row>
  </sheetData>
  <mergeCells count="3">
    <mergeCell ref="B1:F1"/>
    <mergeCell ref="B141:E141"/>
    <mergeCell ref="B142:E142"/>
  </mergeCells>
  <pageMargins left="0.45" right="0.45" top="0.75" bottom="0.75" header="0.3" footer="0.3"/>
  <pageSetup scale="85" orientation="portrait" r:id="rId1"/>
  <rowBreaks count="1" manualBreakCount="1">
    <brk id="51"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workbookViewId="0">
      <selection sqref="A1:I1"/>
    </sheetView>
  </sheetViews>
  <sheetFormatPr baseColWidth="10" defaultColWidth="8.83203125" defaultRowHeight="15" x14ac:dyDescent="0.2"/>
  <cols>
    <col min="1" max="1" width="8.83203125" style="15"/>
    <col min="7" max="7" width="20.5" customWidth="1"/>
  </cols>
  <sheetData>
    <row r="1" spans="1:9" x14ac:dyDescent="0.2">
      <c r="A1" s="383" t="s">
        <v>1006</v>
      </c>
      <c r="B1" s="383"/>
      <c r="C1" s="383"/>
      <c r="D1" s="383"/>
      <c r="E1" s="383"/>
      <c r="F1" s="383"/>
      <c r="G1" s="383"/>
      <c r="H1" s="383"/>
      <c r="I1" s="383"/>
    </row>
    <row r="2" spans="1:9" x14ac:dyDescent="0.2">
      <c r="A2" s="90" t="s">
        <v>961</v>
      </c>
      <c r="B2" s="324" t="s">
        <v>962</v>
      </c>
      <c r="C2" s="324"/>
      <c r="D2" s="324"/>
      <c r="E2" s="324"/>
      <c r="F2" s="324"/>
      <c r="G2" s="324"/>
      <c r="H2" s="324" t="s">
        <v>963</v>
      </c>
      <c r="I2" s="324"/>
    </row>
    <row r="3" spans="1:9" x14ac:dyDescent="0.2">
      <c r="A3" s="14">
        <v>1</v>
      </c>
      <c r="B3" s="347" t="s">
        <v>1007</v>
      </c>
      <c r="C3" s="347"/>
      <c r="D3" s="347"/>
      <c r="E3" s="347"/>
      <c r="F3" s="347"/>
      <c r="G3" s="347"/>
      <c r="H3" s="331"/>
      <c r="I3" s="331"/>
    </row>
    <row r="4" spans="1:9" x14ac:dyDescent="0.2">
      <c r="A4" s="15">
        <v>1.1000000000000001</v>
      </c>
      <c r="B4" s="325" t="s">
        <v>1008</v>
      </c>
      <c r="C4" s="325"/>
      <c r="D4" s="325"/>
      <c r="E4" s="325"/>
      <c r="F4" s="325"/>
      <c r="G4" s="325"/>
      <c r="H4" s="331"/>
      <c r="I4" s="331"/>
    </row>
    <row r="5" spans="1:9" x14ac:dyDescent="0.2">
      <c r="B5" s="325" t="s">
        <v>1009</v>
      </c>
      <c r="C5" s="325"/>
      <c r="D5" s="325"/>
      <c r="E5" s="325"/>
      <c r="F5" s="325"/>
      <c r="G5" s="325"/>
      <c r="H5" s="331">
        <v>250000</v>
      </c>
      <c r="I5" s="331"/>
    </row>
    <row r="6" spans="1:9" x14ac:dyDescent="0.2">
      <c r="A6" s="15">
        <v>1.2</v>
      </c>
      <c r="B6" s="325" t="s">
        <v>1010</v>
      </c>
      <c r="C6" s="325"/>
      <c r="D6" s="325"/>
      <c r="E6" s="325"/>
      <c r="F6" s="325"/>
      <c r="G6" s="325"/>
      <c r="H6" s="331">
        <v>325000</v>
      </c>
      <c r="I6" s="331"/>
    </row>
    <row r="7" spans="1:9" x14ac:dyDescent="0.2">
      <c r="A7" s="15">
        <v>1.3</v>
      </c>
      <c r="B7" s="325" t="s">
        <v>1011</v>
      </c>
      <c r="C7" s="325"/>
      <c r="D7" s="325"/>
      <c r="E7" s="325"/>
      <c r="F7" s="325"/>
      <c r="G7" s="325"/>
      <c r="H7" s="331">
        <v>150000</v>
      </c>
      <c r="I7" s="331"/>
    </row>
    <row r="8" spans="1:9" ht="7.5" customHeight="1" x14ac:dyDescent="0.2">
      <c r="B8" s="384"/>
      <c r="C8" s="384"/>
      <c r="D8" s="384"/>
      <c r="E8" s="384"/>
      <c r="F8" s="384"/>
      <c r="G8" s="384"/>
      <c r="H8" s="331"/>
      <c r="I8" s="331"/>
    </row>
    <row r="9" spans="1:9" x14ac:dyDescent="0.2">
      <c r="A9" s="14">
        <v>2</v>
      </c>
      <c r="B9" s="347" t="s">
        <v>1013</v>
      </c>
      <c r="C9" s="347"/>
      <c r="D9" s="347"/>
      <c r="E9" s="347"/>
      <c r="F9" s="347"/>
      <c r="G9" s="347"/>
      <c r="H9" s="331"/>
      <c r="I9" s="331"/>
    </row>
    <row r="10" spans="1:9" x14ac:dyDescent="0.2">
      <c r="A10" s="15">
        <v>2.1</v>
      </c>
      <c r="B10" s="325" t="s">
        <v>1014</v>
      </c>
      <c r="C10" s="325"/>
      <c r="D10" s="325"/>
      <c r="E10" s="325"/>
      <c r="F10" s="325"/>
      <c r="G10" s="325"/>
      <c r="H10" s="331"/>
      <c r="I10" s="331"/>
    </row>
    <row r="11" spans="1:9" x14ac:dyDescent="0.2">
      <c r="B11" s="325" t="s">
        <v>1015</v>
      </c>
      <c r="C11" s="325"/>
      <c r="D11" s="325"/>
      <c r="E11" s="325"/>
      <c r="F11" s="325"/>
      <c r="G11" s="325"/>
      <c r="H11" s="331">
        <v>380000</v>
      </c>
      <c r="I11" s="331"/>
    </row>
    <row r="12" spans="1:9" ht="7.5" customHeight="1" x14ac:dyDescent="0.2">
      <c r="B12" s="325"/>
      <c r="C12" s="325"/>
      <c r="D12" s="325"/>
      <c r="E12" s="325"/>
      <c r="F12" s="325"/>
      <c r="G12" s="325"/>
      <c r="H12" s="331"/>
      <c r="I12" s="331"/>
    </row>
    <row r="13" spans="1:9" x14ac:dyDescent="0.2">
      <c r="A13" s="14">
        <v>3</v>
      </c>
      <c r="B13" s="347" t="s">
        <v>1016</v>
      </c>
      <c r="C13" s="347"/>
      <c r="D13" s="347"/>
      <c r="E13" s="347"/>
      <c r="F13" s="347"/>
      <c r="G13" s="347"/>
      <c r="H13" s="331"/>
      <c r="I13" s="331"/>
    </row>
    <row r="14" spans="1:9" ht="14.5" customHeight="1" x14ac:dyDescent="0.2">
      <c r="A14" s="15">
        <v>3.1</v>
      </c>
      <c r="B14" s="325" t="s">
        <v>1017</v>
      </c>
      <c r="C14" s="325"/>
      <c r="D14" s="325"/>
      <c r="E14" s="325"/>
      <c r="F14" s="325"/>
      <c r="G14" s="325"/>
      <c r="H14" s="331">
        <v>550000</v>
      </c>
      <c r="I14" s="331"/>
    </row>
    <row r="15" spans="1:9" x14ac:dyDescent="0.2">
      <c r="A15" s="93">
        <v>3.2</v>
      </c>
      <c r="B15" s="384" t="s">
        <v>1018</v>
      </c>
      <c r="C15" s="384"/>
      <c r="D15" s="384"/>
      <c r="E15" s="384"/>
      <c r="F15" s="384"/>
      <c r="G15" s="384"/>
      <c r="H15" s="331"/>
      <c r="I15" s="331"/>
    </row>
    <row r="16" spans="1:9" x14ac:dyDescent="0.2">
      <c r="B16" s="325" t="s">
        <v>1019</v>
      </c>
      <c r="C16" s="325"/>
      <c r="D16" s="325"/>
      <c r="E16" s="325"/>
      <c r="F16" s="325"/>
      <c r="G16" s="325"/>
      <c r="H16" s="331">
        <v>450000</v>
      </c>
      <c r="I16" s="331"/>
    </row>
    <row r="17" spans="1:9" ht="7.5" customHeight="1" x14ac:dyDescent="0.2">
      <c r="B17" s="325"/>
      <c r="C17" s="325"/>
      <c r="D17" s="325"/>
      <c r="E17" s="325"/>
      <c r="F17" s="325"/>
      <c r="G17" s="325"/>
      <c r="H17" s="331"/>
      <c r="I17" s="331"/>
    </row>
    <row r="18" spans="1:9" x14ac:dyDescent="0.2">
      <c r="A18" s="14">
        <v>4</v>
      </c>
      <c r="B18" s="347" t="s">
        <v>1020</v>
      </c>
      <c r="C18" s="347"/>
      <c r="D18" s="347"/>
      <c r="E18" s="347"/>
      <c r="F18" s="347"/>
      <c r="G18" s="347"/>
      <c r="H18" s="331"/>
      <c r="I18" s="331"/>
    </row>
    <row r="19" spans="1:9" x14ac:dyDescent="0.2">
      <c r="A19" s="15">
        <v>4.0999999999999996</v>
      </c>
      <c r="B19" s="325" t="s">
        <v>1021</v>
      </c>
      <c r="C19" s="325"/>
      <c r="D19" s="325"/>
      <c r="E19" s="325"/>
      <c r="F19" s="325"/>
      <c r="G19" s="325"/>
      <c r="H19" s="331">
        <v>145000</v>
      </c>
      <c r="I19" s="331"/>
    </row>
    <row r="20" spans="1:9" x14ac:dyDescent="0.2">
      <c r="A20" s="15">
        <v>4.2</v>
      </c>
      <c r="B20" s="325" t="s">
        <v>1022</v>
      </c>
      <c r="C20" s="325"/>
      <c r="D20" s="325"/>
      <c r="E20" s="325"/>
      <c r="F20" s="325"/>
      <c r="G20" s="325"/>
      <c r="H20" s="331">
        <v>125000</v>
      </c>
      <c r="I20" s="331"/>
    </row>
    <row r="21" spans="1:9" ht="7.5" customHeight="1" x14ac:dyDescent="0.2">
      <c r="B21" s="325"/>
      <c r="C21" s="325"/>
      <c r="D21" s="325"/>
      <c r="E21" s="325"/>
      <c r="F21" s="325"/>
      <c r="G21" s="325"/>
      <c r="H21" s="331"/>
      <c r="I21" s="331"/>
    </row>
    <row r="22" spans="1:9" x14ac:dyDescent="0.2">
      <c r="A22" s="14">
        <v>5</v>
      </c>
      <c r="B22" s="347" t="s">
        <v>1023</v>
      </c>
      <c r="C22" s="347"/>
      <c r="D22" s="347"/>
      <c r="E22" s="347"/>
      <c r="F22" s="347"/>
      <c r="G22" s="347"/>
      <c r="H22" s="331"/>
      <c r="I22" s="331"/>
    </row>
    <row r="23" spans="1:9" x14ac:dyDescent="0.2">
      <c r="A23" s="15">
        <v>5.0999999999999996</v>
      </c>
      <c r="B23" s="325" t="s">
        <v>1024</v>
      </c>
      <c r="C23" s="325"/>
      <c r="D23" s="325"/>
      <c r="E23" s="325"/>
      <c r="F23" s="325"/>
      <c r="G23" s="325"/>
      <c r="H23" s="331">
        <v>85000</v>
      </c>
      <c r="I23" s="331"/>
    </row>
    <row r="24" spans="1:9" ht="14.5" customHeight="1" x14ac:dyDescent="0.2">
      <c r="A24" s="15">
        <v>5.2</v>
      </c>
      <c r="B24" s="325" t="s">
        <v>1021</v>
      </c>
      <c r="C24" s="325"/>
      <c r="D24" s="325"/>
      <c r="E24" s="325"/>
      <c r="F24" s="325"/>
      <c r="G24" s="325"/>
      <c r="H24" s="331">
        <v>100000</v>
      </c>
      <c r="I24" s="331"/>
    </row>
    <row r="25" spans="1:9" x14ac:dyDescent="0.2">
      <c r="A25" s="93">
        <v>5.3</v>
      </c>
      <c r="B25" s="384" t="s">
        <v>1025</v>
      </c>
      <c r="C25" s="384"/>
      <c r="D25" s="384"/>
      <c r="E25" s="384"/>
      <c r="F25" s="384"/>
      <c r="G25" s="384"/>
      <c r="H25" s="331">
        <v>35000</v>
      </c>
      <c r="I25" s="331"/>
    </row>
    <row r="26" spans="1:9" ht="7.5" customHeight="1" x14ac:dyDescent="0.2">
      <c r="B26" s="325"/>
      <c r="C26" s="325"/>
      <c r="D26" s="325"/>
      <c r="E26" s="325"/>
      <c r="F26" s="325"/>
      <c r="G26" s="325"/>
      <c r="H26" s="331"/>
      <c r="I26" s="331"/>
    </row>
    <row r="27" spans="1:9" x14ac:dyDescent="0.2">
      <c r="A27" s="14">
        <v>6</v>
      </c>
      <c r="B27" s="347" t="s">
        <v>1026</v>
      </c>
      <c r="C27" s="347"/>
      <c r="D27" s="347"/>
      <c r="E27" s="347"/>
      <c r="F27" s="347"/>
      <c r="G27" s="347"/>
      <c r="H27" s="331"/>
      <c r="I27" s="331"/>
    </row>
    <row r="28" spans="1:9" x14ac:dyDescent="0.2">
      <c r="A28" s="15">
        <v>6.1</v>
      </c>
      <c r="B28" s="325" t="s">
        <v>1027</v>
      </c>
      <c r="C28" s="325"/>
      <c r="D28" s="325"/>
      <c r="E28" s="325"/>
      <c r="F28" s="325"/>
      <c r="G28" s="325"/>
      <c r="H28" s="331">
        <v>600000</v>
      </c>
      <c r="I28" s="331"/>
    </row>
    <row r="29" spans="1:9" ht="14.5" customHeight="1" x14ac:dyDescent="0.2">
      <c r="A29" s="15">
        <v>6.2</v>
      </c>
      <c r="B29" s="325" t="s">
        <v>1028</v>
      </c>
      <c r="C29" s="325"/>
      <c r="D29" s="325"/>
      <c r="E29" s="325"/>
      <c r="F29" s="325"/>
      <c r="G29" s="325"/>
      <c r="H29" s="331">
        <v>2850000</v>
      </c>
      <c r="I29" s="331"/>
    </row>
    <row r="30" spans="1:9" ht="7.5" customHeight="1" x14ac:dyDescent="0.2">
      <c r="A30" s="93"/>
      <c r="B30" s="384"/>
      <c r="C30" s="384"/>
      <c r="D30" s="384"/>
      <c r="E30" s="384"/>
      <c r="F30" s="384"/>
      <c r="G30" s="384"/>
      <c r="H30" s="331"/>
      <c r="I30" s="331"/>
    </row>
    <row r="31" spans="1:9" x14ac:dyDescent="0.2">
      <c r="A31" s="14">
        <v>7</v>
      </c>
      <c r="B31" s="347" t="s">
        <v>1029</v>
      </c>
      <c r="C31" s="347"/>
      <c r="D31" s="347"/>
      <c r="E31" s="347"/>
      <c r="F31" s="347"/>
      <c r="G31" s="347"/>
      <c r="H31" s="331"/>
      <c r="I31" s="331"/>
    </row>
    <row r="32" spans="1:9" x14ac:dyDescent="0.2">
      <c r="A32" s="15">
        <v>7.1</v>
      </c>
      <c r="B32" s="325" t="s">
        <v>1030</v>
      </c>
      <c r="C32" s="325"/>
      <c r="D32" s="325"/>
      <c r="E32" s="325"/>
      <c r="F32" s="325"/>
      <c r="G32" s="325"/>
      <c r="H32" s="331">
        <v>150000</v>
      </c>
      <c r="I32" s="331"/>
    </row>
    <row r="33" spans="1:9" ht="7.5" customHeight="1" x14ac:dyDescent="0.2">
      <c r="B33" s="325"/>
      <c r="C33" s="325"/>
      <c r="D33" s="325"/>
      <c r="E33" s="325"/>
      <c r="F33" s="325"/>
      <c r="G33" s="325"/>
      <c r="H33" s="331"/>
      <c r="I33" s="331"/>
    </row>
    <row r="34" spans="1:9" x14ac:dyDescent="0.2">
      <c r="A34" s="14">
        <v>8</v>
      </c>
      <c r="B34" s="347" t="s">
        <v>1007</v>
      </c>
      <c r="C34" s="347"/>
      <c r="D34" s="347"/>
      <c r="E34" s="347"/>
      <c r="F34" s="347"/>
      <c r="G34" s="347"/>
      <c r="H34" s="331"/>
      <c r="I34" s="331"/>
    </row>
    <row r="35" spans="1:9" x14ac:dyDescent="0.2">
      <c r="A35" s="15">
        <v>8.1</v>
      </c>
      <c r="B35" s="325" t="s">
        <v>1030</v>
      </c>
      <c r="C35" s="325"/>
      <c r="D35" s="325"/>
      <c r="E35" s="325"/>
      <c r="F35" s="325"/>
      <c r="G35" s="325"/>
      <c r="H35" s="331">
        <v>175000</v>
      </c>
      <c r="I35" s="331"/>
    </row>
    <row r="36" spans="1:9" ht="7.5" customHeight="1" x14ac:dyDescent="0.2">
      <c r="B36" s="325"/>
      <c r="C36" s="325"/>
      <c r="D36" s="325"/>
      <c r="E36" s="325"/>
      <c r="F36" s="325"/>
      <c r="G36" s="325"/>
      <c r="H36" s="331"/>
      <c r="I36" s="331"/>
    </row>
    <row r="37" spans="1:9" x14ac:dyDescent="0.2">
      <c r="A37" s="14">
        <v>9</v>
      </c>
      <c r="B37" s="347" t="s">
        <v>1031</v>
      </c>
      <c r="C37" s="347"/>
      <c r="D37" s="347"/>
      <c r="E37" s="347"/>
      <c r="F37" s="347"/>
      <c r="G37" s="347"/>
      <c r="H37" s="331"/>
      <c r="I37" s="331"/>
    </row>
    <row r="38" spans="1:9" x14ac:dyDescent="0.2">
      <c r="A38" s="15">
        <v>9.1</v>
      </c>
      <c r="B38" s="325" t="s">
        <v>1032</v>
      </c>
      <c r="C38" s="325"/>
      <c r="D38" s="325"/>
      <c r="E38" s="325"/>
      <c r="F38" s="325"/>
      <c r="G38" s="325"/>
      <c r="H38" s="331">
        <v>400000</v>
      </c>
      <c r="I38" s="331"/>
    </row>
    <row r="39" spans="1:9" ht="7.5" customHeight="1" x14ac:dyDescent="0.2">
      <c r="B39" s="325"/>
      <c r="C39" s="325"/>
      <c r="D39" s="325"/>
      <c r="E39" s="325"/>
      <c r="F39" s="325"/>
      <c r="G39" s="325"/>
      <c r="H39" s="331"/>
      <c r="I39" s="331"/>
    </row>
    <row r="40" spans="1:9" x14ac:dyDescent="0.2">
      <c r="A40" s="14">
        <v>10</v>
      </c>
      <c r="B40" s="347" t="s">
        <v>1033</v>
      </c>
      <c r="C40" s="347"/>
      <c r="D40" s="347"/>
      <c r="E40" s="347"/>
      <c r="F40" s="347"/>
      <c r="G40" s="347"/>
      <c r="H40" s="331"/>
      <c r="I40" s="331"/>
    </row>
    <row r="41" spans="1:9" x14ac:dyDescent="0.2">
      <c r="A41" s="15">
        <v>10.1</v>
      </c>
      <c r="B41" s="325" t="s">
        <v>1034</v>
      </c>
      <c r="C41" s="325"/>
      <c r="D41" s="325"/>
      <c r="E41" s="325"/>
      <c r="F41" s="325"/>
      <c r="G41" s="325"/>
      <c r="H41" s="331"/>
      <c r="I41" s="331"/>
    </row>
    <row r="42" spans="1:9" x14ac:dyDescent="0.2">
      <c r="B42" s="325" t="s">
        <v>1035</v>
      </c>
      <c r="C42" s="325"/>
      <c r="D42" s="325"/>
      <c r="E42" s="325"/>
      <c r="F42" s="325"/>
      <c r="G42" s="325"/>
      <c r="H42" s="331">
        <v>375000</v>
      </c>
      <c r="I42" s="331"/>
    </row>
    <row r="43" spans="1:9" x14ac:dyDescent="0.2">
      <c r="A43" s="15">
        <v>10.199999999999999</v>
      </c>
      <c r="B43" s="384" t="s">
        <v>1036</v>
      </c>
      <c r="C43" s="384"/>
      <c r="D43" s="384"/>
      <c r="E43" s="384"/>
      <c r="F43" s="384"/>
      <c r="G43" s="384"/>
      <c r="H43" s="385">
        <v>700000</v>
      </c>
      <c r="I43" s="385"/>
    </row>
    <row r="44" spans="1:9" x14ac:dyDescent="0.2">
      <c r="A44" s="15">
        <v>10.3</v>
      </c>
      <c r="B44" s="325" t="s">
        <v>1037</v>
      </c>
      <c r="C44" s="325"/>
      <c r="D44" s="325"/>
      <c r="E44" s="325"/>
      <c r="F44" s="325"/>
      <c r="G44" s="325"/>
      <c r="H44" s="331">
        <v>185000</v>
      </c>
      <c r="I44" s="331"/>
    </row>
    <row r="45" spans="1:9" x14ac:dyDescent="0.2">
      <c r="B45" s="325"/>
      <c r="C45" s="325"/>
      <c r="D45" s="325"/>
      <c r="E45" s="325"/>
      <c r="F45" s="325"/>
      <c r="G45" s="325"/>
      <c r="H45" s="331"/>
      <c r="I45" s="331"/>
    </row>
    <row r="46" spans="1:9" x14ac:dyDescent="0.2">
      <c r="A46" s="15">
        <v>11</v>
      </c>
      <c r="B46" s="325" t="s">
        <v>1038</v>
      </c>
      <c r="C46" s="325"/>
      <c r="D46" s="325"/>
      <c r="E46" s="325"/>
      <c r="F46" s="325"/>
      <c r="G46" s="325"/>
      <c r="H46" s="331">
        <v>4000000</v>
      </c>
      <c r="I46" s="331"/>
    </row>
    <row r="47" spans="1:9" x14ac:dyDescent="0.2">
      <c r="B47" s="325" t="s">
        <v>22</v>
      </c>
      <c r="C47" s="325"/>
      <c r="D47" s="325"/>
      <c r="E47" s="325"/>
      <c r="F47" s="325"/>
      <c r="G47" s="325"/>
      <c r="H47" s="331"/>
      <c r="I47" s="331"/>
    </row>
    <row r="48" spans="1:9" x14ac:dyDescent="0.2">
      <c r="A48" s="15">
        <v>12</v>
      </c>
      <c r="B48" s="325" t="s">
        <v>1039</v>
      </c>
      <c r="C48" s="325"/>
      <c r="D48" s="325"/>
      <c r="E48" s="325"/>
      <c r="F48" s="325"/>
      <c r="G48" s="325"/>
      <c r="H48" s="331">
        <v>650000</v>
      </c>
      <c r="I48" s="331"/>
    </row>
    <row r="49" spans="1:9" x14ac:dyDescent="0.2">
      <c r="A49"/>
      <c r="B49" s="325"/>
      <c r="C49" s="325"/>
      <c r="D49" s="325"/>
      <c r="E49" s="325"/>
      <c r="F49" s="325"/>
      <c r="G49" s="325"/>
      <c r="H49" s="331"/>
      <c r="I49" s="331"/>
    </row>
    <row r="50" spans="1:9" x14ac:dyDescent="0.2">
      <c r="A50" s="15">
        <v>13</v>
      </c>
      <c r="B50" s="325" t="s">
        <v>1040</v>
      </c>
      <c r="C50" s="325"/>
      <c r="D50" s="325"/>
      <c r="E50" s="325"/>
      <c r="F50" s="325"/>
      <c r="G50" s="325"/>
      <c r="H50" s="331"/>
      <c r="I50" s="331"/>
    </row>
    <row r="51" spans="1:9" x14ac:dyDescent="0.2">
      <c r="B51" s="325" t="s">
        <v>1041</v>
      </c>
      <c r="C51" s="325"/>
      <c r="D51" s="325"/>
      <c r="E51" s="325"/>
      <c r="F51" s="325"/>
      <c r="G51" s="325"/>
      <c r="H51" s="331">
        <v>2500000</v>
      </c>
      <c r="I51" s="331"/>
    </row>
    <row r="52" spans="1:9" x14ac:dyDescent="0.2">
      <c r="B52" s="325"/>
      <c r="C52" s="325"/>
      <c r="D52" s="325"/>
      <c r="E52" s="325"/>
      <c r="F52" s="325"/>
      <c r="G52" s="325"/>
      <c r="H52" s="331"/>
      <c r="I52" s="331"/>
    </row>
    <row r="53" spans="1:9" x14ac:dyDescent="0.2">
      <c r="A53" s="15">
        <v>14</v>
      </c>
      <c r="B53" s="325" t="s">
        <v>1042</v>
      </c>
      <c r="C53" s="325"/>
      <c r="D53" s="325"/>
      <c r="E53" s="325"/>
      <c r="F53" s="325"/>
      <c r="G53" s="325"/>
      <c r="H53" s="331">
        <v>485000</v>
      </c>
      <c r="I53" s="331"/>
    </row>
    <row r="54" spans="1:9" x14ac:dyDescent="0.2">
      <c r="B54" s="325"/>
      <c r="C54" s="325"/>
      <c r="D54" s="325"/>
      <c r="E54" s="325"/>
      <c r="F54" s="325"/>
      <c r="G54" s="325"/>
      <c r="H54" s="331"/>
      <c r="I54" s="331"/>
    </row>
    <row r="55" spans="1:9" x14ac:dyDescent="0.2">
      <c r="A55" s="15">
        <v>15</v>
      </c>
      <c r="B55" s="325" t="s">
        <v>1043</v>
      </c>
      <c r="C55" s="325"/>
      <c r="D55" s="325"/>
      <c r="E55" s="325"/>
      <c r="F55" s="325"/>
      <c r="G55" s="325"/>
      <c r="H55" s="331"/>
      <c r="I55" s="331"/>
    </row>
    <row r="56" spans="1:9" x14ac:dyDescent="0.2">
      <c r="B56" s="325" t="s">
        <v>1044</v>
      </c>
      <c r="C56" s="325"/>
      <c r="D56" s="325"/>
      <c r="E56" s="325"/>
      <c r="F56" s="325"/>
      <c r="G56" s="325"/>
      <c r="H56" s="331">
        <v>525000</v>
      </c>
      <c r="I56" s="331"/>
    </row>
    <row r="57" spans="1:9" x14ac:dyDescent="0.2">
      <c r="B57" s="325"/>
      <c r="C57" s="325"/>
      <c r="D57" s="325"/>
      <c r="E57" s="325"/>
      <c r="F57" s="325"/>
      <c r="G57" s="325"/>
      <c r="H57" s="331"/>
      <c r="I57" s="331"/>
    </row>
    <row r="58" spans="1:9" ht="19" x14ac:dyDescent="0.25">
      <c r="B58" s="340" t="s">
        <v>1045</v>
      </c>
      <c r="C58" s="340"/>
      <c r="D58" s="340"/>
      <c r="E58" s="340"/>
      <c r="F58" s="340"/>
      <c r="G58" s="340"/>
      <c r="H58" s="341">
        <f>SUM(H4:I56)</f>
        <v>16190000</v>
      </c>
      <c r="I58" s="341"/>
    </row>
    <row r="59" spans="1:9" x14ac:dyDescent="0.2">
      <c r="B59" s="325"/>
      <c r="C59" s="325"/>
      <c r="D59" s="325"/>
      <c r="E59" s="325"/>
      <c r="F59" s="325"/>
      <c r="G59" s="325"/>
      <c r="H59" s="331"/>
      <c r="I59" s="331"/>
    </row>
    <row r="60" spans="1:9" x14ac:dyDescent="0.2">
      <c r="B60" s="325"/>
      <c r="C60" s="325"/>
      <c r="D60" s="325"/>
      <c r="E60" s="325"/>
      <c r="F60" s="325"/>
      <c r="G60" s="325"/>
      <c r="H60" s="331"/>
      <c r="I60" s="331"/>
    </row>
    <row r="61" spans="1:9" x14ac:dyDescent="0.2">
      <c r="B61" s="325"/>
      <c r="C61" s="325"/>
      <c r="D61" s="325"/>
      <c r="E61" s="325"/>
      <c r="F61" s="325"/>
      <c r="G61" s="325"/>
      <c r="H61" s="331"/>
      <c r="I61" s="331"/>
    </row>
    <row r="62" spans="1:9" x14ac:dyDescent="0.2">
      <c r="B62" s="325"/>
      <c r="C62" s="325"/>
      <c r="D62" s="325"/>
      <c r="E62" s="325"/>
      <c r="F62" s="325"/>
      <c r="G62" s="325"/>
      <c r="H62" s="331"/>
      <c r="I62" s="331"/>
    </row>
    <row r="63" spans="1:9" x14ac:dyDescent="0.2">
      <c r="B63" s="325"/>
      <c r="C63" s="325"/>
      <c r="D63" s="325"/>
      <c r="E63" s="325"/>
      <c r="F63" s="325"/>
      <c r="G63" s="325"/>
      <c r="H63" s="331"/>
      <c r="I63" s="331"/>
    </row>
    <row r="64" spans="1:9" x14ac:dyDescent="0.2">
      <c r="B64" s="325"/>
      <c r="C64" s="325"/>
      <c r="D64" s="325"/>
      <c r="E64" s="325"/>
      <c r="F64" s="325"/>
      <c r="G64" s="325"/>
      <c r="H64" s="331"/>
      <c r="I64" s="331"/>
    </row>
  </sheetData>
  <mergeCells count="127">
    <mergeCell ref="H59:I59"/>
    <mergeCell ref="H60:I60"/>
    <mergeCell ref="B60:G60"/>
    <mergeCell ref="B61:G61"/>
    <mergeCell ref="B62:G62"/>
    <mergeCell ref="B63:G63"/>
    <mergeCell ref="B64:G64"/>
    <mergeCell ref="H50:I50"/>
    <mergeCell ref="H51:I51"/>
    <mergeCell ref="H52:I52"/>
    <mergeCell ref="H53:I53"/>
    <mergeCell ref="H54:I54"/>
    <mergeCell ref="B54:G54"/>
    <mergeCell ref="B55:G55"/>
    <mergeCell ref="B56:G56"/>
    <mergeCell ref="B57:G57"/>
    <mergeCell ref="B58:G58"/>
    <mergeCell ref="B59:G59"/>
    <mergeCell ref="H61:I61"/>
    <mergeCell ref="H62:I62"/>
    <mergeCell ref="H63:I63"/>
    <mergeCell ref="H64:I64"/>
    <mergeCell ref="H55:I55"/>
    <mergeCell ref="H56:I56"/>
    <mergeCell ref="H57:I57"/>
    <mergeCell ref="H58:I58"/>
    <mergeCell ref="B49:G49"/>
    <mergeCell ref="H49:I49"/>
    <mergeCell ref="B50:G50"/>
    <mergeCell ref="B51:G51"/>
    <mergeCell ref="B52:G52"/>
    <mergeCell ref="B53:G53"/>
    <mergeCell ref="B46:G46"/>
    <mergeCell ref="H46:I46"/>
    <mergeCell ref="B47:G47"/>
    <mergeCell ref="H47:I47"/>
    <mergeCell ref="B48:G48"/>
    <mergeCell ref="H48:I48"/>
    <mergeCell ref="B43:G43"/>
    <mergeCell ref="H43:I43"/>
    <mergeCell ref="B44:G44"/>
    <mergeCell ref="H44:I44"/>
    <mergeCell ref="B45:G45"/>
    <mergeCell ref="H45:I45"/>
    <mergeCell ref="B40:G40"/>
    <mergeCell ref="H40:I40"/>
    <mergeCell ref="B41:G41"/>
    <mergeCell ref="H41:I41"/>
    <mergeCell ref="B42:G42"/>
    <mergeCell ref="H42:I42"/>
    <mergeCell ref="B37:G37"/>
    <mergeCell ref="H37:I37"/>
    <mergeCell ref="B38:G38"/>
    <mergeCell ref="H38:I38"/>
    <mergeCell ref="B39:G39"/>
    <mergeCell ref="H39:I39"/>
    <mergeCell ref="B34:G34"/>
    <mergeCell ref="H34:I34"/>
    <mergeCell ref="B35:G35"/>
    <mergeCell ref="H35:I35"/>
    <mergeCell ref="B36:G36"/>
    <mergeCell ref="H36:I36"/>
    <mergeCell ref="B31:G31"/>
    <mergeCell ref="H31:I31"/>
    <mergeCell ref="B32:G32"/>
    <mergeCell ref="H32:I32"/>
    <mergeCell ref="B33:G33"/>
    <mergeCell ref="H33:I33"/>
    <mergeCell ref="B28:G28"/>
    <mergeCell ref="H28:I28"/>
    <mergeCell ref="B29:G29"/>
    <mergeCell ref="H29:I29"/>
    <mergeCell ref="B30:G30"/>
    <mergeCell ref="H30:I30"/>
    <mergeCell ref="B25:G25"/>
    <mergeCell ref="H25:I25"/>
    <mergeCell ref="B26:G26"/>
    <mergeCell ref="H26:I26"/>
    <mergeCell ref="B27:G27"/>
    <mergeCell ref="H27:I27"/>
    <mergeCell ref="B22:G22"/>
    <mergeCell ref="H22:I22"/>
    <mergeCell ref="B23:G23"/>
    <mergeCell ref="H23:I23"/>
    <mergeCell ref="B24:G24"/>
    <mergeCell ref="H24:I24"/>
    <mergeCell ref="B19:G19"/>
    <mergeCell ref="H19:I19"/>
    <mergeCell ref="B20:G20"/>
    <mergeCell ref="H20:I20"/>
    <mergeCell ref="B21:G21"/>
    <mergeCell ref="H21:I21"/>
    <mergeCell ref="B16:G16"/>
    <mergeCell ref="H16:I16"/>
    <mergeCell ref="B17:G17"/>
    <mergeCell ref="H17:I17"/>
    <mergeCell ref="B18:G18"/>
    <mergeCell ref="H18:I18"/>
    <mergeCell ref="B14:G14"/>
    <mergeCell ref="H14:I14"/>
    <mergeCell ref="B15:G15"/>
    <mergeCell ref="H15:I15"/>
    <mergeCell ref="B10:G10"/>
    <mergeCell ref="H10:I10"/>
    <mergeCell ref="B11:G11"/>
    <mergeCell ref="H11:I11"/>
    <mergeCell ref="B12:G12"/>
    <mergeCell ref="H12:I12"/>
    <mergeCell ref="B9:G9"/>
    <mergeCell ref="H9:I9"/>
    <mergeCell ref="B5:G5"/>
    <mergeCell ref="H5:I5"/>
    <mergeCell ref="B6:G6"/>
    <mergeCell ref="H6:I6"/>
    <mergeCell ref="B7:G7"/>
    <mergeCell ref="H7:I7"/>
    <mergeCell ref="B13:G13"/>
    <mergeCell ref="H13:I13"/>
    <mergeCell ref="A1:I1"/>
    <mergeCell ref="B2:G2"/>
    <mergeCell ref="H2:I2"/>
    <mergeCell ref="B3:G3"/>
    <mergeCell ref="H3:I3"/>
    <mergeCell ref="B4:G4"/>
    <mergeCell ref="H4:I4"/>
    <mergeCell ref="B8:G8"/>
    <mergeCell ref="H8:I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workbookViewId="0">
      <selection sqref="A1:I1"/>
    </sheetView>
  </sheetViews>
  <sheetFormatPr baseColWidth="10" defaultColWidth="8.83203125" defaultRowHeight="15" x14ac:dyDescent="0.2"/>
  <cols>
    <col min="1" max="1" width="8.83203125" style="15"/>
    <col min="7" max="7" width="19.6640625" customWidth="1"/>
  </cols>
  <sheetData>
    <row r="1" spans="1:9" x14ac:dyDescent="0.2">
      <c r="A1" s="383" t="s">
        <v>960</v>
      </c>
      <c r="B1" s="383"/>
      <c r="C1" s="383"/>
      <c r="D1" s="383"/>
      <c r="E1" s="383"/>
      <c r="F1" s="383"/>
      <c r="G1" s="383"/>
      <c r="H1" s="383"/>
      <c r="I1" s="383"/>
    </row>
    <row r="2" spans="1:9" x14ac:dyDescent="0.2">
      <c r="A2" s="90" t="s">
        <v>961</v>
      </c>
      <c r="B2" s="324" t="s">
        <v>962</v>
      </c>
      <c r="C2" s="324"/>
      <c r="D2" s="324"/>
      <c r="E2" s="324"/>
      <c r="F2" s="324"/>
      <c r="G2" s="324"/>
      <c r="H2" s="324" t="s">
        <v>963</v>
      </c>
      <c r="I2" s="324"/>
    </row>
    <row r="3" spans="1:9" x14ac:dyDescent="0.2">
      <c r="A3" s="14" t="s">
        <v>964</v>
      </c>
      <c r="B3" s="347" t="s">
        <v>965</v>
      </c>
      <c r="C3" s="347"/>
      <c r="D3" s="347"/>
      <c r="E3" s="347"/>
      <c r="F3" s="347"/>
      <c r="G3" s="347"/>
      <c r="H3" s="331"/>
      <c r="I3" s="331"/>
    </row>
    <row r="4" spans="1:9" x14ac:dyDescent="0.2">
      <c r="B4" s="325" t="s">
        <v>966</v>
      </c>
      <c r="C4" s="325"/>
      <c r="D4" s="325"/>
      <c r="E4" s="325"/>
      <c r="F4" s="325"/>
      <c r="G4" s="325"/>
      <c r="H4" s="331">
        <v>300000</v>
      </c>
      <c r="I4" s="331"/>
    </row>
    <row r="5" spans="1:9" x14ac:dyDescent="0.2">
      <c r="B5" s="325" t="s">
        <v>967</v>
      </c>
      <c r="C5" s="325"/>
      <c r="D5" s="325"/>
      <c r="E5" s="325"/>
      <c r="F5" s="325"/>
      <c r="G5" s="325"/>
      <c r="H5" s="331">
        <v>75000</v>
      </c>
      <c r="I5" s="331"/>
    </row>
    <row r="6" spans="1:9" x14ac:dyDescent="0.2">
      <c r="B6" s="325" t="s">
        <v>968</v>
      </c>
      <c r="C6" s="325"/>
      <c r="D6" s="325"/>
      <c r="E6" s="325"/>
      <c r="F6" s="325"/>
      <c r="G6" s="325"/>
      <c r="H6" s="331">
        <v>330000</v>
      </c>
      <c r="I6" s="331"/>
    </row>
    <row r="7" spans="1:9" x14ac:dyDescent="0.2">
      <c r="B7" s="325" t="s">
        <v>969</v>
      </c>
      <c r="C7" s="325"/>
      <c r="D7" s="325"/>
      <c r="E7" s="325"/>
      <c r="F7" s="325"/>
      <c r="G7" s="325"/>
      <c r="H7" s="331">
        <v>33000</v>
      </c>
      <c r="I7" s="331"/>
    </row>
    <row r="8" spans="1:9" ht="7.5" customHeight="1" x14ac:dyDescent="0.2">
      <c r="B8" s="325"/>
      <c r="C8" s="325"/>
      <c r="D8" s="325"/>
      <c r="E8" s="325"/>
      <c r="F8" s="325"/>
      <c r="G8" s="325"/>
      <c r="H8" s="331"/>
      <c r="I8" s="331"/>
    </row>
    <row r="9" spans="1:9" x14ac:dyDescent="0.2">
      <c r="A9" s="14" t="s">
        <v>970</v>
      </c>
      <c r="B9" s="347" t="s">
        <v>971</v>
      </c>
      <c r="C9" s="347"/>
      <c r="D9" s="347"/>
      <c r="E9" s="347"/>
      <c r="F9" s="347"/>
      <c r="G9" s="347"/>
      <c r="H9" s="331"/>
      <c r="I9" s="331"/>
    </row>
    <row r="10" spans="1:9" x14ac:dyDescent="0.2">
      <c r="B10" s="325" t="s">
        <v>972</v>
      </c>
      <c r="C10" s="325"/>
      <c r="D10" s="325"/>
      <c r="E10" s="325"/>
      <c r="F10" s="325"/>
      <c r="G10" s="325"/>
      <c r="H10" s="331">
        <v>440000</v>
      </c>
      <c r="I10" s="331"/>
    </row>
    <row r="11" spans="1:9" x14ac:dyDescent="0.2">
      <c r="B11" s="325" t="s">
        <v>973</v>
      </c>
      <c r="C11" s="325"/>
      <c r="D11" s="325"/>
      <c r="E11" s="325"/>
      <c r="F11" s="325"/>
      <c r="G11" s="325"/>
      <c r="H11" s="331">
        <v>175000</v>
      </c>
      <c r="I11" s="331"/>
    </row>
    <row r="12" spans="1:9" x14ac:dyDescent="0.2">
      <c r="B12" s="325" t="s">
        <v>974</v>
      </c>
      <c r="C12" s="325"/>
      <c r="D12" s="325"/>
      <c r="E12" s="325"/>
      <c r="F12" s="325"/>
      <c r="G12" s="325"/>
      <c r="H12" s="331">
        <v>200000</v>
      </c>
      <c r="I12" s="331"/>
    </row>
    <row r="13" spans="1:9" x14ac:dyDescent="0.2">
      <c r="B13" s="325" t="s">
        <v>975</v>
      </c>
      <c r="C13" s="325"/>
      <c r="D13" s="325"/>
      <c r="E13" s="325"/>
      <c r="F13" s="325"/>
      <c r="G13" s="325"/>
      <c r="H13" s="331">
        <v>55000</v>
      </c>
      <c r="I13" s="331"/>
    </row>
    <row r="14" spans="1:9" x14ac:dyDescent="0.2">
      <c r="B14" s="325" t="s">
        <v>976</v>
      </c>
      <c r="C14" s="325"/>
      <c r="D14" s="325"/>
      <c r="E14" s="325"/>
      <c r="F14" s="325"/>
      <c r="G14" s="325"/>
      <c r="H14" s="331">
        <v>175000</v>
      </c>
      <c r="I14" s="331"/>
    </row>
    <row r="15" spans="1:9" ht="7.5" customHeight="1" x14ac:dyDescent="0.2">
      <c r="B15" s="325"/>
      <c r="C15" s="325"/>
      <c r="D15" s="325"/>
      <c r="E15" s="325"/>
      <c r="F15" s="325"/>
      <c r="G15" s="325"/>
      <c r="H15" s="331"/>
      <c r="I15" s="331"/>
    </row>
    <row r="16" spans="1:9" x14ac:dyDescent="0.2">
      <c r="A16" s="14" t="s">
        <v>977</v>
      </c>
      <c r="B16" s="347" t="s">
        <v>978</v>
      </c>
      <c r="C16" s="347"/>
      <c r="D16" s="347"/>
      <c r="E16" s="347"/>
      <c r="F16" s="347"/>
      <c r="G16" s="347"/>
      <c r="H16" s="331"/>
      <c r="I16" s="331"/>
    </row>
    <row r="17" spans="1:9" x14ac:dyDescent="0.2">
      <c r="B17" s="325" t="s">
        <v>979</v>
      </c>
      <c r="C17" s="325"/>
      <c r="D17" s="325"/>
      <c r="E17" s="325"/>
      <c r="F17" s="325"/>
      <c r="G17" s="325"/>
      <c r="H17" s="331">
        <v>1200000</v>
      </c>
      <c r="I17" s="331"/>
    </row>
    <row r="18" spans="1:9" x14ac:dyDescent="0.2">
      <c r="B18" s="325" t="s">
        <v>980</v>
      </c>
      <c r="C18" s="325"/>
      <c r="D18" s="325"/>
      <c r="E18" s="325"/>
      <c r="F18" s="325"/>
      <c r="G18" s="325"/>
      <c r="H18" s="331">
        <v>1200000</v>
      </c>
      <c r="I18" s="331"/>
    </row>
    <row r="19" spans="1:9" x14ac:dyDescent="0.2">
      <c r="B19" s="325" t="s">
        <v>981</v>
      </c>
      <c r="C19" s="325"/>
      <c r="D19" s="325"/>
      <c r="E19" s="325"/>
      <c r="F19" s="325"/>
      <c r="G19" s="325"/>
      <c r="H19" s="331">
        <v>395000</v>
      </c>
      <c r="I19" s="331"/>
    </row>
    <row r="20" spans="1:9" x14ac:dyDescent="0.2">
      <c r="B20" s="325" t="s">
        <v>982</v>
      </c>
      <c r="C20" s="325"/>
      <c r="D20" s="325"/>
      <c r="E20" s="325"/>
      <c r="F20" s="325"/>
      <c r="G20" s="325"/>
      <c r="H20" s="331">
        <v>250000</v>
      </c>
      <c r="I20" s="331"/>
    </row>
    <row r="21" spans="1:9" x14ac:dyDescent="0.2">
      <c r="B21" s="325" t="s">
        <v>983</v>
      </c>
      <c r="C21" s="325"/>
      <c r="D21" s="325"/>
      <c r="E21" s="325"/>
      <c r="F21" s="325"/>
      <c r="G21" s="325"/>
      <c r="H21" s="331">
        <v>40000</v>
      </c>
      <c r="I21" s="331"/>
    </row>
    <row r="22" spans="1:9" x14ac:dyDescent="0.2">
      <c r="B22" s="325" t="s">
        <v>984</v>
      </c>
      <c r="C22" s="325"/>
      <c r="D22" s="325"/>
      <c r="E22" s="325"/>
      <c r="F22" s="325"/>
      <c r="G22" s="325"/>
      <c r="H22" s="331">
        <v>10000</v>
      </c>
      <c r="I22" s="331"/>
    </row>
    <row r="23" spans="1:9" x14ac:dyDescent="0.2">
      <c r="B23" s="325" t="s">
        <v>985</v>
      </c>
      <c r="C23" s="325"/>
      <c r="D23" s="325"/>
      <c r="E23" s="325"/>
      <c r="F23" s="325"/>
      <c r="G23" s="325"/>
      <c r="H23" s="331">
        <v>25000</v>
      </c>
      <c r="I23" s="331"/>
    </row>
    <row r="24" spans="1:9" x14ac:dyDescent="0.2">
      <c r="B24" s="325" t="s">
        <v>986</v>
      </c>
      <c r="C24" s="325"/>
      <c r="D24" s="325"/>
      <c r="E24" s="325"/>
      <c r="F24" s="325"/>
      <c r="G24" s="325"/>
      <c r="H24" s="331">
        <v>50000</v>
      </c>
      <c r="I24" s="331"/>
    </row>
    <row r="25" spans="1:9" ht="7.5" customHeight="1" x14ac:dyDescent="0.2">
      <c r="B25" s="325"/>
      <c r="C25" s="325"/>
      <c r="D25" s="325"/>
      <c r="E25" s="325"/>
      <c r="F25" s="325"/>
      <c r="G25" s="325"/>
      <c r="H25" s="331"/>
      <c r="I25" s="331"/>
    </row>
    <row r="26" spans="1:9" x14ac:dyDescent="0.2">
      <c r="A26" s="14" t="s">
        <v>987</v>
      </c>
      <c r="B26" s="347" t="s">
        <v>988</v>
      </c>
      <c r="C26" s="347"/>
      <c r="D26" s="347"/>
      <c r="E26" s="347"/>
      <c r="F26" s="347"/>
      <c r="G26" s="347"/>
      <c r="H26" s="331"/>
      <c r="I26" s="331"/>
    </row>
    <row r="27" spans="1:9" x14ac:dyDescent="0.2">
      <c r="B27" s="325" t="s">
        <v>989</v>
      </c>
      <c r="C27" s="325"/>
      <c r="D27" s="325"/>
      <c r="E27" s="325"/>
      <c r="F27" s="325"/>
      <c r="G27" s="325"/>
      <c r="H27" s="331">
        <v>330000</v>
      </c>
      <c r="I27" s="331"/>
    </row>
    <row r="28" spans="1:9" x14ac:dyDescent="0.2">
      <c r="B28" s="325" t="s">
        <v>990</v>
      </c>
      <c r="C28" s="325"/>
      <c r="D28" s="325"/>
      <c r="E28" s="325"/>
      <c r="F28" s="325"/>
      <c r="G28" s="325"/>
      <c r="H28" s="331">
        <v>500000</v>
      </c>
      <c r="I28" s="331"/>
    </row>
    <row r="29" spans="1:9" x14ac:dyDescent="0.2">
      <c r="B29" s="325" t="s">
        <v>991</v>
      </c>
      <c r="C29" s="325"/>
      <c r="D29" s="325"/>
      <c r="E29" s="325"/>
      <c r="F29" s="325"/>
      <c r="G29" s="325"/>
      <c r="H29" s="331">
        <v>2000000</v>
      </c>
      <c r="I29" s="331"/>
    </row>
    <row r="30" spans="1:9" ht="7.5" customHeight="1" x14ac:dyDescent="0.2">
      <c r="B30" s="325"/>
      <c r="C30" s="325"/>
      <c r="D30" s="325"/>
      <c r="E30" s="325"/>
      <c r="F30" s="325"/>
      <c r="G30" s="325"/>
      <c r="H30" s="331"/>
      <c r="I30" s="331"/>
    </row>
    <row r="31" spans="1:9" x14ac:dyDescent="0.2">
      <c r="A31" s="14" t="s">
        <v>992</v>
      </c>
      <c r="B31" s="347" t="s">
        <v>993</v>
      </c>
      <c r="C31" s="347"/>
      <c r="D31" s="347"/>
      <c r="E31" s="347"/>
      <c r="F31" s="347"/>
      <c r="G31" s="347"/>
      <c r="H31" s="331"/>
      <c r="I31" s="331"/>
    </row>
    <row r="32" spans="1:9" x14ac:dyDescent="0.2">
      <c r="B32" s="325" t="s">
        <v>994</v>
      </c>
      <c r="C32" s="325"/>
      <c r="D32" s="325"/>
      <c r="E32" s="325"/>
      <c r="F32" s="325"/>
      <c r="G32" s="325"/>
      <c r="H32" s="331">
        <v>20000</v>
      </c>
      <c r="I32" s="331"/>
    </row>
    <row r="33" spans="1:9" x14ac:dyDescent="0.2">
      <c r="B33" s="325" t="s">
        <v>995</v>
      </c>
      <c r="C33" s="325"/>
      <c r="D33" s="325"/>
      <c r="E33" s="325"/>
      <c r="F33" s="325"/>
      <c r="G33" s="325"/>
      <c r="H33" s="331">
        <v>5554</v>
      </c>
      <c r="I33" s="331"/>
    </row>
    <row r="34" spans="1:9" x14ac:dyDescent="0.2">
      <c r="B34" s="325" t="s">
        <v>996</v>
      </c>
      <c r="C34" s="325"/>
      <c r="D34" s="325"/>
      <c r="E34" s="325"/>
      <c r="F34" s="325"/>
      <c r="G34" s="325"/>
      <c r="H34" s="331">
        <v>6200</v>
      </c>
      <c r="I34" s="331"/>
    </row>
    <row r="35" spans="1:9" x14ac:dyDescent="0.2">
      <c r="B35" s="325" t="s">
        <v>997</v>
      </c>
      <c r="C35" s="325"/>
      <c r="D35" s="325"/>
      <c r="E35" s="325"/>
      <c r="F35" s="325"/>
      <c r="G35" s="325"/>
      <c r="H35" s="331">
        <v>75000</v>
      </c>
      <c r="I35" s="331"/>
    </row>
    <row r="36" spans="1:9" x14ac:dyDescent="0.2">
      <c r="A36" s="15" t="s">
        <v>22</v>
      </c>
      <c r="B36" s="325" t="s">
        <v>998</v>
      </c>
      <c r="C36" s="325"/>
      <c r="D36" s="325"/>
      <c r="E36" s="325"/>
      <c r="F36" s="325"/>
      <c r="G36" s="325"/>
      <c r="H36" s="331"/>
      <c r="I36" s="331"/>
    </row>
    <row r="37" spans="1:9" x14ac:dyDescent="0.2">
      <c r="B37" s="325" t="s">
        <v>999</v>
      </c>
      <c r="C37" s="325"/>
      <c r="D37" s="325"/>
      <c r="E37" s="325"/>
      <c r="F37" s="325"/>
      <c r="G37" s="325"/>
      <c r="H37" s="331">
        <v>11000</v>
      </c>
      <c r="I37" s="331"/>
    </row>
    <row r="38" spans="1:9" x14ac:dyDescent="0.2">
      <c r="B38" s="325" t="s">
        <v>1000</v>
      </c>
      <c r="C38" s="325"/>
      <c r="D38" s="325"/>
      <c r="E38" s="325"/>
      <c r="F38" s="325"/>
      <c r="G38" s="325"/>
      <c r="H38" s="331">
        <v>1350000</v>
      </c>
      <c r="I38" s="331"/>
    </row>
    <row r="39" spans="1:9" x14ac:dyDescent="0.2">
      <c r="B39" s="325" t="s">
        <v>1001</v>
      </c>
      <c r="C39" s="325"/>
      <c r="D39" s="325"/>
      <c r="E39" s="325"/>
      <c r="F39" s="325"/>
      <c r="G39" s="325"/>
      <c r="H39" s="331">
        <v>1400000</v>
      </c>
      <c r="I39" s="331"/>
    </row>
    <row r="40" spans="1:9" x14ac:dyDescent="0.2">
      <c r="B40" s="325" t="s">
        <v>1002</v>
      </c>
      <c r="C40" s="325"/>
      <c r="D40" s="325"/>
      <c r="E40" s="325"/>
      <c r="F40" s="325"/>
      <c r="G40" s="325"/>
      <c r="H40" s="331">
        <v>150000</v>
      </c>
      <c r="I40" s="331"/>
    </row>
    <row r="41" spans="1:9" x14ac:dyDescent="0.2">
      <c r="B41" s="325" t="s">
        <v>1003</v>
      </c>
      <c r="C41" s="325"/>
      <c r="D41" s="325"/>
      <c r="E41" s="325"/>
      <c r="F41" s="325"/>
      <c r="G41" s="325"/>
      <c r="H41" s="331">
        <v>130000</v>
      </c>
      <c r="I41" s="331"/>
    </row>
    <row r="42" spans="1:9" x14ac:dyDescent="0.2">
      <c r="B42" s="325" t="s">
        <v>1004</v>
      </c>
      <c r="C42" s="325"/>
      <c r="D42" s="325"/>
      <c r="E42" s="325"/>
      <c r="F42" s="325"/>
      <c r="G42" s="325"/>
      <c r="H42" s="331">
        <v>230000</v>
      </c>
      <c r="I42" s="331"/>
    </row>
    <row r="43" spans="1:9" x14ac:dyDescent="0.2">
      <c r="B43" s="325"/>
      <c r="C43" s="325"/>
      <c r="D43" s="325"/>
      <c r="E43" s="325"/>
      <c r="F43" s="325"/>
      <c r="G43" s="325"/>
      <c r="H43" s="331"/>
      <c r="I43" s="331"/>
    </row>
    <row r="44" spans="1:9" ht="19" x14ac:dyDescent="0.25">
      <c r="B44" s="340" t="s">
        <v>1005</v>
      </c>
      <c r="C44" s="340"/>
      <c r="D44" s="340"/>
      <c r="E44" s="340"/>
      <c r="F44" s="340"/>
      <c r="G44" s="340"/>
      <c r="H44" s="341">
        <f>SUM(H4:I42)</f>
        <v>11160754</v>
      </c>
      <c r="I44" s="341"/>
    </row>
    <row r="45" spans="1:9" x14ac:dyDescent="0.2">
      <c r="B45" s="325"/>
      <c r="C45" s="325"/>
      <c r="D45" s="325"/>
      <c r="E45" s="325"/>
      <c r="F45" s="325"/>
      <c r="G45" s="325"/>
      <c r="H45" s="331"/>
      <c r="I45" s="331"/>
    </row>
    <row r="46" spans="1:9" x14ac:dyDescent="0.2">
      <c r="B46" s="325"/>
      <c r="C46" s="325"/>
      <c r="D46" s="325"/>
      <c r="E46" s="325"/>
      <c r="F46" s="325"/>
      <c r="G46" s="325"/>
      <c r="H46" s="331"/>
      <c r="I46" s="331"/>
    </row>
    <row r="47" spans="1:9" x14ac:dyDescent="0.2">
      <c r="B47" s="325"/>
      <c r="C47" s="325"/>
      <c r="D47" s="325"/>
      <c r="E47" s="325"/>
      <c r="F47" s="325"/>
      <c r="G47" s="325"/>
      <c r="H47" s="331"/>
      <c r="I47" s="331"/>
    </row>
    <row r="48" spans="1:9" x14ac:dyDescent="0.2">
      <c r="B48" s="325"/>
      <c r="C48" s="325"/>
      <c r="D48" s="325"/>
      <c r="E48" s="325"/>
      <c r="F48" s="325"/>
      <c r="G48" s="325"/>
      <c r="H48" s="331"/>
      <c r="I48" s="331"/>
    </row>
    <row r="49" spans="2:9" customFormat="1" x14ac:dyDescent="0.2">
      <c r="B49" s="325"/>
      <c r="C49" s="325"/>
      <c r="D49" s="325"/>
      <c r="E49" s="325"/>
      <c r="F49" s="325"/>
      <c r="G49" s="325"/>
      <c r="H49" s="331"/>
      <c r="I49" s="331"/>
    </row>
    <row r="50" spans="2:9" customFormat="1" x14ac:dyDescent="0.2">
      <c r="B50" s="325"/>
      <c r="C50" s="325"/>
      <c r="D50" s="325"/>
      <c r="E50" s="325"/>
      <c r="F50" s="325"/>
      <c r="G50" s="325"/>
      <c r="H50" s="331"/>
      <c r="I50" s="331"/>
    </row>
  </sheetData>
  <mergeCells count="99">
    <mergeCell ref="H50:I50"/>
    <mergeCell ref="H44:I44"/>
    <mergeCell ref="H45:I45"/>
    <mergeCell ref="H46:I46"/>
    <mergeCell ref="H47:I47"/>
    <mergeCell ref="H48:I48"/>
    <mergeCell ref="H49:I49"/>
    <mergeCell ref="B48:G48"/>
    <mergeCell ref="B49:G49"/>
    <mergeCell ref="B50:G50"/>
    <mergeCell ref="H37:I37"/>
    <mergeCell ref="H38:I38"/>
    <mergeCell ref="H39:I39"/>
    <mergeCell ref="H40:I40"/>
    <mergeCell ref="H41:I41"/>
    <mergeCell ref="H42:I42"/>
    <mergeCell ref="H43:I43"/>
    <mergeCell ref="B42:G42"/>
    <mergeCell ref="B43:G43"/>
    <mergeCell ref="B44:G44"/>
    <mergeCell ref="B45:G45"/>
    <mergeCell ref="B46:G46"/>
    <mergeCell ref="B47:G47"/>
    <mergeCell ref="B41:G41"/>
    <mergeCell ref="H30:I30"/>
    <mergeCell ref="H31:I31"/>
    <mergeCell ref="H32:I32"/>
    <mergeCell ref="H33:I33"/>
    <mergeCell ref="H34:I34"/>
    <mergeCell ref="H35:I35"/>
    <mergeCell ref="B35:G35"/>
    <mergeCell ref="B36:G36"/>
    <mergeCell ref="H36:I36"/>
    <mergeCell ref="B37:G37"/>
    <mergeCell ref="B38:G38"/>
    <mergeCell ref="B39:G39"/>
    <mergeCell ref="B40:G40"/>
    <mergeCell ref="H24:I24"/>
    <mergeCell ref="H25:I25"/>
    <mergeCell ref="H26:I26"/>
    <mergeCell ref="H27:I27"/>
    <mergeCell ref="H28:I28"/>
    <mergeCell ref="H29:I29"/>
    <mergeCell ref="B31:G31"/>
    <mergeCell ref="B32:G32"/>
    <mergeCell ref="B33:G33"/>
    <mergeCell ref="B34:G34"/>
    <mergeCell ref="B30:G30"/>
    <mergeCell ref="B25:G25"/>
    <mergeCell ref="B26:G26"/>
    <mergeCell ref="B27:G27"/>
    <mergeCell ref="B28:G28"/>
    <mergeCell ref="B29:G29"/>
    <mergeCell ref="H7:I7"/>
    <mergeCell ref="H8:I8"/>
    <mergeCell ref="H9:I9"/>
    <mergeCell ref="H10:I10"/>
    <mergeCell ref="H23:I23"/>
    <mergeCell ref="H12:I12"/>
    <mergeCell ref="H13:I13"/>
    <mergeCell ref="H14:I14"/>
    <mergeCell ref="H15:I15"/>
    <mergeCell ref="H16:I16"/>
    <mergeCell ref="H17:I17"/>
    <mergeCell ref="H18:I18"/>
    <mergeCell ref="H19:I19"/>
    <mergeCell ref="H20:I20"/>
    <mergeCell ref="H21:I21"/>
    <mergeCell ref="H22:I22"/>
    <mergeCell ref="H11:I11"/>
    <mergeCell ref="B19:G19"/>
    <mergeCell ref="B20:G20"/>
    <mergeCell ref="B21:G21"/>
    <mergeCell ref="B22:G22"/>
    <mergeCell ref="B12:G12"/>
    <mergeCell ref="B23:G23"/>
    <mergeCell ref="B24:G24"/>
    <mergeCell ref="B13:G13"/>
    <mergeCell ref="B14:G14"/>
    <mergeCell ref="B15:G15"/>
    <mergeCell ref="B16:G16"/>
    <mergeCell ref="B17:G17"/>
    <mergeCell ref="B18:G18"/>
    <mergeCell ref="B7:G7"/>
    <mergeCell ref="B8:G8"/>
    <mergeCell ref="B9:G9"/>
    <mergeCell ref="B10:G10"/>
    <mergeCell ref="B11:G11"/>
    <mergeCell ref="A1:I1"/>
    <mergeCell ref="B2:G2"/>
    <mergeCell ref="B3:G3"/>
    <mergeCell ref="B4:G4"/>
    <mergeCell ref="B5:G5"/>
    <mergeCell ref="B6:G6"/>
    <mergeCell ref="H2:I2"/>
    <mergeCell ref="H3:I3"/>
    <mergeCell ref="H4:I4"/>
    <mergeCell ref="H5:I5"/>
    <mergeCell ref="H6:I6"/>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heetViews>
  <sheetFormatPr baseColWidth="10" defaultColWidth="8.83203125" defaultRowHeight="15" x14ac:dyDescent="0.2"/>
  <cols>
    <col min="1" max="1" width="8" bestFit="1" customWidth="1"/>
    <col min="2" max="2" width="8.5" customWidth="1"/>
    <col min="3" max="3" width="36.5" customWidth="1"/>
    <col min="4" max="4" width="10" bestFit="1" customWidth="1"/>
  </cols>
  <sheetData>
    <row r="1" spans="1:4" ht="16" thickBot="1" x14ac:dyDescent="0.25">
      <c r="B1" s="301" t="s">
        <v>926</v>
      </c>
      <c r="C1" s="301"/>
    </row>
    <row r="2" spans="1:4" s="48" customFormat="1" ht="14.5" customHeight="1" x14ac:dyDescent="0.15">
      <c r="A2" s="44" t="s">
        <v>1</v>
      </c>
      <c r="B2" s="45"/>
      <c r="C2" s="46" t="s">
        <v>709</v>
      </c>
      <c r="D2" s="47" t="s">
        <v>710</v>
      </c>
    </row>
    <row r="3" spans="1:4" s="48" customFormat="1" ht="11" x14ac:dyDescent="0.15">
      <c r="A3" s="49" t="s">
        <v>29</v>
      </c>
      <c r="B3" s="50"/>
      <c r="C3" s="51" t="s">
        <v>894</v>
      </c>
      <c r="D3" s="52">
        <v>1695879</v>
      </c>
    </row>
    <row r="4" spans="1:4" s="48" customFormat="1" ht="11" x14ac:dyDescent="0.15">
      <c r="A4" s="49" t="s">
        <v>29</v>
      </c>
      <c r="B4" s="50"/>
      <c r="C4" s="53" t="s">
        <v>118</v>
      </c>
      <c r="D4" s="52">
        <v>1006013</v>
      </c>
    </row>
    <row r="5" spans="1:4" s="48" customFormat="1" ht="11" x14ac:dyDescent="0.15">
      <c r="A5" s="49" t="s">
        <v>29</v>
      </c>
      <c r="B5" s="50"/>
      <c r="C5" s="54" t="s">
        <v>895</v>
      </c>
      <c r="D5" s="52">
        <v>645875</v>
      </c>
    </row>
    <row r="6" spans="1:4" s="48" customFormat="1" ht="11" x14ac:dyDescent="0.15">
      <c r="A6" s="49" t="s">
        <v>29</v>
      </c>
      <c r="B6" s="50"/>
      <c r="C6" s="54" t="s">
        <v>896</v>
      </c>
      <c r="D6" s="52">
        <v>788499</v>
      </c>
    </row>
    <row r="7" spans="1:4" s="48" customFormat="1" ht="11" x14ac:dyDescent="0.15">
      <c r="A7" s="49" t="s">
        <v>29</v>
      </c>
      <c r="B7" s="50"/>
      <c r="C7" s="53" t="s">
        <v>148</v>
      </c>
      <c r="D7" s="52">
        <v>345215</v>
      </c>
    </row>
    <row r="8" spans="1:4" s="48" customFormat="1" ht="11" x14ac:dyDescent="0.15">
      <c r="A8" s="49" t="s">
        <v>29</v>
      </c>
      <c r="B8" s="50"/>
      <c r="C8" s="54" t="s">
        <v>283</v>
      </c>
      <c r="D8" s="52">
        <v>521065</v>
      </c>
    </row>
    <row r="9" spans="1:4" s="48" customFormat="1" ht="11" x14ac:dyDescent="0.15">
      <c r="A9" s="49" t="s">
        <v>29</v>
      </c>
      <c r="B9" s="50"/>
      <c r="C9" s="53" t="s">
        <v>897</v>
      </c>
      <c r="D9" s="52">
        <v>325802</v>
      </c>
    </row>
    <row r="10" spans="1:4" s="48" customFormat="1" ht="12" thickBot="1" x14ac:dyDescent="0.2">
      <c r="A10" s="49"/>
      <c r="B10" s="50"/>
      <c r="C10" s="53"/>
      <c r="D10" s="55"/>
    </row>
    <row r="11" spans="1:4" s="48" customFormat="1" ht="11" x14ac:dyDescent="0.15">
      <c r="A11" s="56"/>
      <c r="B11" s="56"/>
      <c r="C11" s="56" t="s">
        <v>898</v>
      </c>
      <c r="D11" s="57">
        <f>SUM(D3:D10)</f>
        <v>5328348</v>
      </c>
    </row>
    <row r="13" spans="1:4" ht="16" thickBot="1" x14ac:dyDescent="0.25">
      <c r="B13" s="301" t="s">
        <v>926</v>
      </c>
      <c r="C13" s="301"/>
    </row>
    <row r="14" spans="1:4" x14ac:dyDescent="0.2">
      <c r="A14" s="386" t="s">
        <v>1</v>
      </c>
      <c r="B14" s="387"/>
      <c r="C14" s="388"/>
      <c r="D14" s="47" t="s">
        <v>710</v>
      </c>
    </row>
    <row r="15" spans="1:4" ht="14.5" customHeight="1" x14ac:dyDescent="0.2">
      <c r="A15" s="389" t="s">
        <v>899</v>
      </c>
      <c r="B15" s="390"/>
      <c r="C15" s="391"/>
      <c r="D15" s="52">
        <v>553404</v>
      </c>
    </row>
    <row r="16" spans="1:4" ht="14.5" customHeight="1" x14ac:dyDescent="0.2">
      <c r="A16" s="389" t="s">
        <v>900</v>
      </c>
      <c r="B16" s="390"/>
      <c r="C16" s="391"/>
      <c r="D16" s="52">
        <v>1464302</v>
      </c>
    </row>
    <row r="17" spans="1:4" ht="14.5" customHeight="1" x14ac:dyDescent="0.2">
      <c r="A17" s="389" t="s">
        <v>901</v>
      </c>
      <c r="B17" s="390"/>
      <c r="C17" s="391"/>
      <c r="D17" s="52">
        <v>2196301</v>
      </c>
    </row>
    <row r="18" spans="1:4" ht="14.5" customHeight="1" x14ac:dyDescent="0.2">
      <c r="A18" s="389" t="s">
        <v>902</v>
      </c>
      <c r="B18" s="390"/>
      <c r="C18" s="391"/>
      <c r="D18" s="52">
        <v>302887</v>
      </c>
    </row>
    <row r="19" spans="1:4" ht="14.5" customHeight="1" x14ac:dyDescent="0.2">
      <c r="A19" s="389" t="s">
        <v>903</v>
      </c>
      <c r="B19" s="390"/>
      <c r="C19" s="391"/>
      <c r="D19" s="52">
        <v>811454</v>
      </c>
    </row>
    <row r="20" spans="1:4" x14ac:dyDescent="0.2">
      <c r="A20" s="56"/>
      <c r="B20" s="56"/>
      <c r="C20" s="56" t="s">
        <v>898</v>
      </c>
      <c r="D20" s="57">
        <f>SUM(D15:D19)</f>
        <v>5328348</v>
      </c>
    </row>
  </sheetData>
  <mergeCells count="8">
    <mergeCell ref="A17:C17"/>
    <mergeCell ref="A18:C18"/>
    <mergeCell ref="A19:C19"/>
    <mergeCell ref="A14:C14"/>
    <mergeCell ref="B1:C1"/>
    <mergeCell ref="B13:C13"/>
    <mergeCell ref="A15:C15"/>
    <mergeCell ref="A16:C16"/>
  </mergeCells>
  <pageMargins left="0.7" right="0.7" top="0.75" bottom="0.75" header="0.3" footer="0.3"/>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heetViews>
  <sheetFormatPr baseColWidth="10" defaultColWidth="8.83203125" defaultRowHeight="15" x14ac:dyDescent="0.2"/>
  <cols>
    <col min="1" max="1" width="8" bestFit="1" customWidth="1"/>
    <col min="2" max="2" width="8.5" customWidth="1"/>
    <col min="3" max="3" width="36.5" customWidth="1"/>
    <col min="4" max="4" width="10" bestFit="1" customWidth="1"/>
  </cols>
  <sheetData>
    <row r="1" spans="1:4" ht="16" thickBot="1" x14ac:dyDescent="0.25">
      <c r="B1" s="301" t="s">
        <v>927</v>
      </c>
      <c r="C1" s="301"/>
    </row>
    <row r="2" spans="1:4" s="48" customFormat="1" ht="14.5" customHeight="1" x14ac:dyDescent="0.15">
      <c r="A2" s="44" t="s">
        <v>1</v>
      </c>
      <c r="B2" s="45"/>
      <c r="C2" s="46" t="s">
        <v>709</v>
      </c>
      <c r="D2" s="47" t="s">
        <v>710</v>
      </c>
    </row>
    <row r="3" spans="1:4" s="48" customFormat="1" ht="11" x14ac:dyDescent="0.15">
      <c r="A3" s="49" t="s">
        <v>30</v>
      </c>
      <c r="B3" s="50"/>
      <c r="C3" s="51" t="s">
        <v>894</v>
      </c>
      <c r="D3" s="52">
        <v>1387925</v>
      </c>
    </row>
    <row r="4" spans="1:4" s="48" customFormat="1" ht="11" x14ac:dyDescent="0.15">
      <c r="A4" s="49" t="s">
        <v>30</v>
      </c>
      <c r="B4" s="50"/>
      <c r="C4" s="53" t="s">
        <v>118</v>
      </c>
      <c r="D4" s="52">
        <v>2258794</v>
      </c>
    </row>
    <row r="5" spans="1:4" s="48" customFormat="1" ht="11" x14ac:dyDescent="0.15">
      <c r="A5" s="49" t="s">
        <v>30</v>
      </c>
      <c r="B5" s="50"/>
      <c r="C5" s="54" t="s">
        <v>895</v>
      </c>
      <c r="D5" s="52">
        <v>1345678</v>
      </c>
    </row>
    <row r="6" spans="1:4" s="48" customFormat="1" ht="11" x14ac:dyDescent="0.15">
      <c r="A6" s="49" t="s">
        <v>30</v>
      </c>
      <c r="B6" s="50"/>
      <c r="C6" s="54" t="s">
        <v>896</v>
      </c>
      <c r="D6" s="52">
        <v>1487962</v>
      </c>
    </row>
    <row r="7" spans="1:4" s="48" customFormat="1" ht="11" x14ac:dyDescent="0.15">
      <c r="A7" s="49" t="s">
        <v>30</v>
      </c>
      <c r="B7" s="50"/>
      <c r="C7" s="53" t="s">
        <v>148</v>
      </c>
      <c r="D7" s="52">
        <v>425879</v>
      </c>
    </row>
    <row r="8" spans="1:4" s="48" customFormat="1" ht="11" x14ac:dyDescent="0.15">
      <c r="A8" s="49" t="s">
        <v>30</v>
      </c>
      <c r="B8" s="50"/>
      <c r="C8" s="54" t="s">
        <v>283</v>
      </c>
      <c r="D8" s="52">
        <v>654874</v>
      </c>
    </row>
    <row r="9" spans="1:4" s="48" customFormat="1" ht="11" x14ac:dyDescent="0.15">
      <c r="A9" s="49" t="s">
        <v>30</v>
      </c>
      <c r="B9" s="50"/>
      <c r="C9" s="53" t="s">
        <v>897</v>
      </c>
      <c r="D9" s="52">
        <v>2597370</v>
      </c>
    </row>
    <row r="10" spans="1:4" s="48" customFormat="1" ht="12" thickBot="1" x14ac:dyDescent="0.2">
      <c r="A10" s="49"/>
      <c r="B10" s="50"/>
      <c r="C10" s="53"/>
      <c r="D10" s="55"/>
    </row>
    <row r="11" spans="1:4" s="48" customFormat="1" ht="11" x14ac:dyDescent="0.15">
      <c r="A11" s="56"/>
      <c r="B11" s="56"/>
      <c r="C11" s="56" t="s">
        <v>904</v>
      </c>
      <c r="D11" s="57">
        <f>SUM(D3:D10)</f>
        <v>10158482</v>
      </c>
    </row>
    <row r="13" spans="1:4" ht="16" thickBot="1" x14ac:dyDescent="0.25">
      <c r="B13" s="301" t="s">
        <v>927</v>
      </c>
      <c r="C13" s="301"/>
    </row>
    <row r="14" spans="1:4" x14ac:dyDescent="0.2">
      <c r="A14" s="386" t="s">
        <v>1</v>
      </c>
      <c r="B14" s="387"/>
      <c r="C14" s="388"/>
      <c r="D14" s="47" t="s">
        <v>710</v>
      </c>
    </row>
    <row r="15" spans="1:4" ht="14.5" customHeight="1" x14ac:dyDescent="0.2">
      <c r="A15" s="389" t="s">
        <v>905</v>
      </c>
      <c r="B15" s="390"/>
      <c r="C15" s="391"/>
      <c r="D15" s="52">
        <v>2430836</v>
      </c>
    </row>
    <row r="16" spans="1:4" ht="14.5" customHeight="1" x14ac:dyDescent="0.2">
      <c r="A16" s="389" t="s">
        <v>906</v>
      </c>
      <c r="B16" s="390"/>
      <c r="C16" s="391"/>
      <c r="D16" s="52">
        <v>1661613</v>
      </c>
    </row>
    <row r="17" spans="1:4" ht="14.5" customHeight="1" x14ac:dyDescent="0.2">
      <c r="A17" s="389" t="s">
        <v>907</v>
      </c>
      <c r="B17" s="390"/>
      <c r="C17" s="391"/>
      <c r="D17" s="52">
        <v>3569137</v>
      </c>
    </row>
    <row r="18" spans="1:4" ht="14.5" customHeight="1" x14ac:dyDescent="0.2">
      <c r="A18" s="389" t="s">
        <v>908</v>
      </c>
      <c r="B18" s="390"/>
      <c r="C18" s="391"/>
      <c r="D18" s="52">
        <v>2496896</v>
      </c>
    </row>
    <row r="19" spans="1:4" x14ac:dyDescent="0.2">
      <c r="A19" s="56"/>
      <c r="B19" s="56"/>
      <c r="C19" s="56" t="s">
        <v>904</v>
      </c>
      <c r="D19" s="57">
        <f>SUM(D15:D18)</f>
        <v>10158482</v>
      </c>
    </row>
  </sheetData>
  <mergeCells count="7">
    <mergeCell ref="A18:C18"/>
    <mergeCell ref="B1:C1"/>
    <mergeCell ref="B13:C13"/>
    <mergeCell ref="A14:C14"/>
    <mergeCell ref="A15:C15"/>
    <mergeCell ref="A16:C16"/>
    <mergeCell ref="A17:C17"/>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heetViews>
  <sheetFormatPr baseColWidth="10" defaultColWidth="8.83203125" defaultRowHeight="15" x14ac:dyDescent="0.2"/>
  <cols>
    <col min="1" max="1" width="8" bestFit="1" customWidth="1"/>
    <col min="2" max="2" width="8.5" customWidth="1"/>
    <col min="3" max="3" width="36.5" customWidth="1"/>
    <col min="4" max="4" width="10" bestFit="1" customWidth="1"/>
  </cols>
  <sheetData>
    <row r="1" spans="1:6" ht="16" thickBot="1" x14ac:dyDescent="0.25">
      <c r="B1" s="301" t="s">
        <v>928</v>
      </c>
      <c r="C1" s="301"/>
    </row>
    <row r="2" spans="1:6" s="48" customFormat="1" ht="14.5" customHeight="1" x14ac:dyDescent="0.15">
      <c r="A2" s="44" t="s">
        <v>1</v>
      </c>
      <c r="B2" s="45"/>
      <c r="C2" s="46" t="s">
        <v>709</v>
      </c>
      <c r="D2" s="47" t="s">
        <v>710</v>
      </c>
    </row>
    <row r="3" spans="1:6" s="48" customFormat="1" ht="11" x14ac:dyDescent="0.15">
      <c r="A3" s="49" t="s">
        <v>31</v>
      </c>
      <c r="B3" s="50"/>
      <c r="C3" s="51" t="s">
        <v>894</v>
      </c>
      <c r="D3" s="52">
        <v>7845269</v>
      </c>
    </row>
    <row r="4" spans="1:6" s="48" customFormat="1" ht="11" x14ac:dyDescent="0.15">
      <c r="A4" s="49" t="s">
        <v>31</v>
      </c>
      <c r="B4" s="50"/>
      <c r="C4" s="53" t="s">
        <v>118</v>
      </c>
      <c r="D4" s="52">
        <v>16458792</v>
      </c>
    </row>
    <row r="5" spans="1:6" s="48" customFormat="1" ht="11" x14ac:dyDescent="0.15">
      <c r="A5" s="49" t="s">
        <v>31</v>
      </c>
      <c r="B5" s="50"/>
      <c r="C5" s="54" t="s">
        <v>895</v>
      </c>
      <c r="D5" s="52">
        <v>9648792</v>
      </c>
    </row>
    <row r="6" spans="1:6" s="48" customFormat="1" ht="11" x14ac:dyDescent="0.15">
      <c r="A6" s="49" t="s">
        <v>31</v>
      </c>
      <c r="B6" s="50"/>
      <c r="C6" s="54" t="s">
        <v>896</v>
      </c>
      <c r="D6" s="52">
        <v>4658923</v>
      </c>
    </row>
    <row r="7" spans="1:6" s="48" customFormat="1" ht="11" x14ac:dyDescent="0.15">
      <c r="A7" s="49" t="s">
        <v>31</v>
      </c>
      <c r="B7" s="50"/>
      <c r="C7" s="53" t="s">
        <v>148</v>
      </c>
      <c r="D7" s="52">
        <v>2456897</v>
      </c>
    </row>
    <row r="8" spans="1:6" s="48" customFormat="1" ht="11" x14ac:dyDescent="0.15">
      <c r="A8" s="49" t="s">
        <v>31</v>
      </c>
      <c r="B8" s="50"/>
      <c r="C8" s="54" t="s">
        <v>283</v>
      </c>
      <c r="D8" s="52">
        <v>7659821</v>
      </c>
    </row>
    <row r="9" spans="1:6" s="48" customFormat="1" ht="11" x14ac:dyDescent="0.15">
      <c r="A9" s="49" t="s">
        <v>31</v>
      </c>
      <c r="B9" s="50"/>
      <c r="C9" s="53" t="s">
        <v>897</v>
      </c>
      <c r="D9" s="52">
        <v>5374367</v>
      </c>
    </row>
    <row r="10" spans="1:6" s="48" customFormat="1" ht="12" thickBot="1" x14ac:dyDescent="0.2">
      <c r="A10" s="49"/>
      <c r="B10" s="50"/>
      <c r="C10" s="53"/>
      <c r="D10" s="55"/>
    </row>
    <row r="11" spans="1:6" s="48" customFormat="1" ht="11" x14ac:dyDescent="0.15">
      <c r="A11" s="56"/>
      <c r="B11" s="56"/>
      <c r="C11" s="56" t="s">
        <v>909</v>
      </c>
      <c r="D11" s="57">
        <f>SUM(D3:D10)</f>
        <v>54102861</v>
      </c>
      <c r="F11" s="48" t="s">
        <v>22</v>
      </c>
    </row>
    <row r="13" spans="1:6" ht="16" thickBot="1" x14ac:dyDescent="0.25">
      <c r="B13" s="301" t="s">
        <v>928</v>
      </c>
      <c r="C13" s="301"/>
    </row>
    <row r="14" spans="1:6" x14ac:dyDescent="0.2">
      <c r="A14" s="386" t="s">
        <v>1</v>
      </c>
      <c r="B14" s="387"/>
      <c r="C14" s="388"/>
      <c r="D14" s="47" t="s">
        <v>710</v>
      </c>
    </row>
    <row r="15" spans="1:6" ht="14.5" customHeight="1" x14ac:dyDescent="0.2">
      <c r="A15" s="389" t="s">
        <v>910</v>
      </c>
      <c r="B15" s="390"/>
      <c r="C15" s="391"/>
      <c r="D15" s="52">
        <v>993095</v>
      </c>
    </row>
    <row r="16" spans="1:6" ht="14.5" customHeight="1" x14ac:dyDescent="0.2">
      <c r="A16" s="389" t="s">
        <v>911</v>
      </c>
      <c r="B16" s="390"/>
      <c r="C16" s="391"/>
      <c r="D16" s="52">
        <v>2422031</v>
      </c>
    </row>
    <row r="17" spans="1:4" ht="14.5" customHeight="1" x14ac:dyDescent="0.2">
      <c r="A17" s="389" t="s">
        <v>912</v>
      </c>
      <c r="B17" s="390"/>
      <c r="C17" s="391"/>
      <c r="D17" s="52">
        <v>50687735</v>
      </c>
    </row>
    <row r="18" spans="1:4" x14ac:dyDescent="0.2">
      <c r="A18" s="56"/>
      <c r="B18" s="56"/>
      <c r="C18" s="56" t="s">
        <v>909</v>
      </c>
      <c r="D18" s="57">
        <f>SUM(D15:D17)</f>
        <v>54102861</v>
      </c>
    </row>
  </sheetData>
  <mergeCells count="6">
    <mergeCell ref="A17:C17"/>
    <mergeCell ref="B1:C1"/>
    <mergeCell ref="B13:C13"/>
    <mergeCell ref="A14:C14"/>
    <mergeCell ref="A15:C15"/>
    <mergeCell ref="A16:C16"/>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heetViews>
  <sheetFormatPr baseColWidth="10" defaultColWidth="8.83203125" defaultRowHeight="15" x14ac:dyDescent="0.2"/>
  <cols>
    <col min="1" max="1" width="8" bestFit="1" customWidth="1"/>
    <col min="2" max="2" width="8.5" customWidth="1"/>
    <col min="3" max="3" width="36.5" customWidth="1"/>
    <col min="4" max="4" width="10" bestFit="1" customWidth="1"/>
  </cols>
  <sheetData>
    <row r="1" spans="1:6" ht="16" thickBot="1" x14ac:dyDescent="0.25">
      <c r="B1" s="301" t="s">
        <v>929</v>
      </c>
      <c r="C1" s="301"/>
    </row>
    <row r="2" spans="1:6" s="48" customFormat="1" ht="14.5" customHeight="1" x14ac:dyDescent="0.15">
      <c r="A2" s="44" t="s">
        <v>1</v>
      </c>
      <c r="B2" s="45"/>
      <c r="C2" s="46" t="s">
        <v>709</v>
      </c>
      <c r="D2" s="47" t="s">
        <v>710</v>
      </c>
    </row>
    <row r="3" spans="1:6" s="48" customFormat="1" ht="11" x14ac:dyDescent="0.15">
      <c r="A3" s="49" t="s">
        <v>917</v>
      </c>
      <c r="B3" s="50"/>
      <c r="C3" s="51" t="s">
        <v>894</v>
      </c>
      <c r="D3" s="52">
        <v>1659875</v>
      </c>
    </row>
    <row r="4" spans="1:6" s="48" customFormat="1" ht="11" x14ac:dyDescent="0.15">
      <c r="A4" s="49" t="s">
        <v>917</v>
      </c>
      <c r="B4" s="50"/>
      <c r="C4" s="53" t="s">
        <v>118</v>
      </c>
      <c r="D4" s="52">
        <v>2156489</v>
      </c>
      <c r="F4" s="48" t="s">
        <v>22</v>
      </c>
    </row>
    <row r="5" spans="1:6" s="48" customFormat="1" ht="11" x14ac:dyDescent="0.15">
      <c r="A5" s="49" t="s">
        <v>917</v>
      </c>
      <c r="B5" s="50"/>
      <c r="C5" s="54" t="s">
        <v>895</v>
      </c>
      <c r="D5" s="52">
        <v>1265489</v>
      </c>
    </row>
    <row r="6" spans="1:6" s="48" customFormat="1" ht="11" x14ac:dyDescent="0.15">
      <c r="A6" s="49" t="s">
        <v>917</v>
      </c>
      <c r="B6" s="50"/>
      <c r="C6" s="54" t="s">
        <v>896</v>
      </c>
      <c r="D6" s="52">
        <v>1385468</v>
      </c>
    </row>
    <row r="7" spans="1:6" s="48" customFormat="1" ht="11" x14ac:dyDescent="0.15">
      <c r="A7" s="49" t="s">
        <v>917</v>
      </c>
      <c r="B7" s="50"/>
      <c r="C7" s="53" t="s">
        <v>148</v>
      </c>
      <c r="D7" s="52">
        <v>325648</v>
      </c>
    </row>
    <row r="8" spans="1:6" s="48" customFormat="1" ht="11" x14ac:dyDescent="0.15">
      <c r="A8" s="49" t="s">
        <v>917</v>
      </c>
      <c r="B8" s="50"/>
      <c r="C8" s="54" t="s">
        <v>283</v>
      </c>
      <c r="D8" s="52">
        <v>1365984</v>
      </c>
    </row>
    <row r="9" spans="1:6" s="48" customFormat="1" ht="11" x14ac:dyDescent="0.15">
      <c r="A9" s="49" t="s">
        <v>917</v>
      </c>
      <c r="B9" s="50"/>
      <c r="C9" s="53" t="s">
        <v>897</v>
      </c>
      <c r="D9" s="52">
        <v>540105</v>
      </c>
    </row>
    <row r="10" spans="1:6" s="48" customFormat="1" ht="12" thickBot="1" x14ac:dyDescent="0.2">
      <c r="A10" s="49"/>
      <c r="B10" s="50"/>
      <c r="C10" s="53"/>
      <c r="D10" s="55"/>
      <c r="F10" s="48" t="s">
        <v>22</v>
      </c>
    </row>
    <row r="11" spans="1:6" s="48" customFormat="1" ht="11" x14ac:dyDescent="0.15">
      <c r="A11" s="56"/>
      <c r="B11" s="56"/>
      <c r="C11" s="56" t="s">
        <v>913</v>
      </c>
      <c r="D11" s="57">
        <f>SUM(D3:D10)</f>
        <v>8699058</v>
      </c>
    </row>
    <row r="13" spans="1:6" ht="16" thickBot="1" x14ac:dyDescent="0.25">
      <c r="B13" s="301" t="s">
        <v>929</v>
      </c>
      <c r="C13" s="301"/>
    </row>
    <row r="14" spans="1:6" x14ac:dyDescent="0.2">
      <c r="A14" s="386" t="s">
        <v>1</v>
      </c>
      <c r="B14" s="387"/>
      <c r="C14" s="388"/>
      <c r="D14" s="47" t="s">
        <v>710</v>
      </c>
    </row>
    <row r="15" spans="1:6" ht="14.5" customHeight="1" x14ac:dyDescent="0.2">
      <c r="A15" s="389" t="s">
        <v>914</v>
      </c>
      <c r="B15" s="390"/>
      <c r="C15" s="391"/>
      <c r="D15" s="52">
        <v>2757879</v>
      </c>
    </row>
    <row r="16" spans="1:6" ht="14.5" customHeight="1" x14ac:dyDescent="0.2">
      <c r="A16" s="389" t="s">
        <v>915</v>
      </c>
      <c r="B16" s="390"/>
      <c r="C16" s="391"/>
      <c r="D16" s="52">
        <v>5941179</v>
      </c>
    </row>
    <row r="17" spans="1:4" x14ac:dyDescent="0.2">
      <c r="A17" s="56"/>
      <c r="B17" s="56"/>
      <c r="C17" s="56" t="s">
        <v>913</v>
      </c>
      <c r="D17" s="57">
        <f>SUM(D15:D16)</f>
        <v>8699058</v>
      </c>
    </row>
  </sheetData>
  <mergeCells count="5">
    <mergeCell ref="B1:C1"/>
    <mergeCell ref="B13:C13"/>
    <mergeCell ref="A14:C14"/>
    <mergeCell ref="A15:C15"/>
    <mergeCell ref="A16:C16"/>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heetViews>
  <sheetFormatPr baseColWidth="10" defaultColWidth="8.83203125" defaultRowHeight="15" x14ac:dyDescent="0.2"/>
  <cols>
    <col min="1" max="1" width="8" bestFit="1" customWidth="1"/>
    <col min="2" max="2" width="8.5" customWidth="1"/>
    <col min="3" max="3" width="36.5" customWidth="1"/>
    <col min="4" max="4" width="10" bestFit="1" customWidth="1"/>
  </cols>
  <sheetData>
    <row r="1" spans="1:4" ht="16" thickBot="1" x14ac:dyDescent="0.25">
      <c r="B1" s="301" t="s">
        <v>930</v>
      </c>
      <c r="C1" s="301"/>
    </row>
    <row r="2" spans="1:4" s="48" customFormat="1" ht="14.5" customHeight="1" x14ac:dyDescent="0.15">
      <c r="A2" s="44" t="s">
        <v>1</v>
      </c>
      <c r="B2" s="45"/>
      <c r="C2" s="46" t="s">
        <v>709</v>
      </c>
      <c r="D2" s="47" t="s">
        <v>710</v>
      </c>
    </row>
    <row r="3" spans="1:4" s="48" customFormat="1" ht="11" x14ac:dyDescent="0.15">
      <c r="A3" s="49" t="s">
        <v>32</v>
      </c>
      <c r="B3" s="50"/>
      <c r="C3" s="51" t="s">
        <v>894</v>
      </c>
      <c r="D3" s="52">
        <v>2165892</v>
      </c>
    </row>
    <row r="4" spans="1:4" s="48" customFormat="1" ht="11" x14ac:dyDescent="0.15">
      <c r="A4" s="49" t="s">
        <v>32</v>
      </c>
      <c r="B4" s="50"/>
      <c r="C4" s="53" t="s">
        <v>118</v>
      </c>
      <c r="D4" s="52">
        <v>1956824</v>
      </c>
    </row>
    <row r="5" spans="1:4" s="48" customFormat="1" ht="11" x14ac:dyDescent="0.15">
      <c r="A5" s="49" t="s">
        <v>32</v>
      </c>
      <c r="B5" s="50"/>
      <c r="C5" s="54" t="s">
        <v>895</v>
      </c>
      <c r="D5" s="52">
        <v>1126857</v>
      </c>
    </row>
    <row r="6" spans="1:4" s="48" customFormat="1" ht="11" x14ac:dyDescent="0.15">
      <c r="A6" s="49" t="s">
        <v>32</v>
      </c>
      <c r="B6" s="50"/>
      <c r="C6" s="54" t="s">
        <v>896</v>
      </c>
      <c r="D6" s="52">
        <v>1604589</v>
      </c>
    </row>
    <row r="7" spans="1:4" s="48" customFormat="1" ht="11" x14ac:dyDescent="0.15">
      <c r="A7" s="49" t="s">
        <v>32</v>
      </c>
      <c r="B7" s="50"/>
      <c r="C7" s="53" t="s">
        <v>148</v>
      </c>
      <c r="D7" s="52">
        <v>865984</v>
      </c>
    </row>
    <row r="8" spans="1:4" s="48" customFormat="1" ht="11" x14ac:dyDescent="0.15">
      <c r="A8" s="49" t="s">
        <v>32</v>
      </c>
      <c r="B8" s="50"/>
      <c r="C8" s="54" t="s">
        <v>283</v>
      </c>
      <c r="D8" s="52">
        <v>2145894</v>
      </c>
    </row>
    <row r="9" spans="1:4" s="48" customFormat="1" ht="11" x14ac:dyDescent="0.15">
      <c r="A9" s="49" t="s">
        <v>32</v>
      </c>
      <c r="B9" s="50"/>
      <c r="C9" s="53" t="s">
        <v>897</v>
      </c>
      <c r="D9" s="52">
        <v>455484</v>
      </c>
    </row>
    <row r="10" spans="1:4" s="48" customFormat="1" ht="12" thickBot="1" x14ac:dyDescent="0.2">
      <c r="A10" s="49"/>
      <c r="B10" s="50"/>
      <c r="C10" s="53"/>
      <c r="D10" s="55"/>
    </row>
    <row r="11" spans="1:4" s="48" customFormat="1" ht="11" x14ac:dyDescent="0.15">
      <c r="A11" s="56"/>
      <c r="B11" s="56"/>
      <c r="C11" s="56" t="s">
        <v>916</v>
      </c>
      <c r="D11" s="57">
        <f>SUM(D3:D10)</f>
        <v>10321524</v>
      </c>
    </row>
    <row r="13" spans="1:4" ht="16" thickBot="1" x14ac:dyDescent="0.25">
      <c r="B13" s="301" t="s">
        <v>930</v>
      </c>
      <c r="C13" s="301"/>
    </row>
    <row r="14" spans="1:4" x14ac:dyDescent="0.2">
      <c r="A14" s="386" t="s">
        <v>1</v>
      </c>
      <c r="B14" s="387"/>
      <c r="C14" s="388"/>
      <c r="D14" s="47" t="s">
        <v>710</v>
      </c>
    </row>
    <row r="15" spans="1:4" ht="14.5" customHeight="1" x14ac:dyDescent="0.2">
      <c r="A15" s="389" t="s">
        <v>918</v>
      </c>
      <c r="B15" s="390"/>
      <c r="C15" s="391"/>
      <c r="D15" s="52">
        <v>2548915</v>
      </c>
    </row>
    <row r="16" spans="1:4" ht="14.5" customHeight="1" x14ac:dyDescent="0.2">
      <c r="A16" s="389" t="s">
        <v>919</v>
      </c>
      <c r="B16" s="390"/>
      <c r="C16" s="391"/>
      <c r="D16" s="52">
        <v>1950910</v>
      </c>
    </row>
    <row r="17" spans="1:4" ht="14.5" customHeight="1" x14ac:dyDescent="0.2">
      <c r="A17" s="389" t="s">
        <v>920</v>
      </c>
      <c r="B17" s="390"/>
      <c r="C17" s="391"/>
      <c r="D17" s="52">
        <v>1270287</v>
      </c>
    </row>
    <row r="18" spans="1:4" ht="14.5" customHeight="1" x14ac:dyDescent="0.2">
      <c r="A18" s="389" t="s">
        <v>921</v>
      </c>
      <c r="B18" s="390"/>
      <c r="C18" s="391"/>
      <c r="D18" s="52">
        <v>2248110</v>
      </c>
    </row>
    <row r="19" spans="1:4" ht="14.5" customHeight="1" x14ac:dyDescent="0.2">
      <c r="A19" s="389" t="s">
        <v>922</v>
      </c>
      <c r="B19" s="390"/>
      <c r="C19" s="391"/>
      <c r="D19" s="52">
        <v>2303032</v>
      </c>
    </row>
    <row r="20" spans="1:4" x14ac:dyDescent="0.2">
      <c r="A20" s="56"/>
      <c r="B20" s="56"/>
      <c r="C20" s="56" t="s">
        <v>916</v>
      </c>
      <c r="D20" s="57">
        <f>SUM(D15:D19)</f>
        <v>10321254</v>
      </c>
    </row>
  </sheetData>
  <mergeCells count="8">
    <mergeCell ref="A18:C18"/>
    <mergeCell ref="A19:C19"/>
    <mergeCell ref="B1:C1"/>
    <mergeCell ref="B13:C13"/>
    <mergeCell ref="A14:C14"/>
    <mergeCell ref="A15:C15"/>
    <mergeCell ref="A16:C16"/>
    <mergeCell ref="A17:C17"/>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heetViews>
  <sheetFormatPr baseColWidth="10" defaultColWidth="8.83203125" defaultRowHeight="15" x14ac:dyDescent="0.2"/>
  <cols>
    <col min="1" max="1" width="8" bestFit="1" customWidth="1"/>
    <col min="2" max="2" width="8.5" customWidth="1"/>
    <col min="3" max="3" width="36.5" customWidth="1"/>
    <col min="4" max="4" width="10" bestFit="1" customWidth="1"/>
  </cols>
  <sheetData>
    <row r="1" spans="1:6" ht="16" thickBot="1" x14ac:dyDescent="0.25">
      <c r="B1" s="301" t="s">
        <v>931</v>
      </c>
      <c r="C1" s="301"/>
    </row>
    <row r="2" spans="1:6" s="48" customFormat="1" ht="14.5" customHeight="1" x14ac:dyDescent="0.15">
      <c r="A2" s="44" t="s">
        <v>1</v>
      </c>
      <c r="B2" s="45"/>
      <c r="C2" s="46" t="s">
        <v>709</v>
      </c>
      <c r="D2" s="47" t="s">
        <v>710</v>
      </c>
    </row>
    <row r="3" spans="1:6" s="48" customFormat="1" ht="11" x14ac:dyDescent="0.15">
      <c r="A3" s="49" t="s">
        <v>34</v>
      </c>
      <c r="B3" s="50"/>
      <c r="C3" s="51" t="s">
        <v>894</v>
      </c>
      <c r="D3" s="52">
        <v>865324</v>
      </c>
    </row>
    <row r="4" spans="1:6" s="48" customFormat="1" ht="11" x14ac:dyDescent="0.15">
      <c r="A4" s="49" t="s">
        <v>34</v>
      </c>
      <c r="B4" s="50"/>
      <c r="C4" s="53" t="s">
        <v>118</v>
      </c>
      <c r="D4" s="52">
        <v>658921</v>
      </c>
    </row>
    <row r="5" spans="1:6" s="48" customFormat="1" ht="11" x14ac:dyDescent="0.15">
      <c r="A5" s="49" t="s">
        <v>34</v>
      </c>
      <c r="B5" s="50"/>
      <c r="C5" s="54" t="s">
        <v>895</v>
      </c>
      <c r="D5" s="52">
        <v>356987</v>
      </c>
    </row>
    <row r="6" spans="1:6" s="48" customFormat="1" ht="11" x14ac:dyDescent="0.15">
      <c r="A6" s="49" t="s">
        <v>34</v>
      </c>
      <c r="B6" s="50"/>
      <c r="C6" s="54" t="s">
        <v>896</v>
      </c>
      <c r="D6" s="52">
        <v>965423</v>
      </c>
    </row>
    <row r="7" spans="1:6" s="48" customFormat="1" ht="11" x14ac:dyDescent="0.15">
      <c r="A7" s="49" t="s">
        <v>34</v>
      </c>
      <c r="B7" s="50"/>
      <c r="C7" s="53" t="s">
        <v>148</v>
      </c>
      <c r="D7" s="52">
        <v>345698</v>
      </c>
      <c r="F7" s="48" t="s">
        <v>22</v>
      </c>
    </row>
    <row r="8" spans="1:6" s="48" customFormat="1" ht="11" x14ac:dyDescent="0.15">
      <c r="A8" s="49" t="s">
        <v>34</v>
      </c>
      <c r="B8" s="50"/>
      <c r="C8" s="54" t="s">
        <v>283</v>
      </c>
      <c r="D8" s="52">
        <v>0</v>
      </c>
    </row>
    <row r="9" spans="1:6" s="48" customFormat="1" ht="11" x14ac:dyDescent="0.15">
      <c r="A9" s="49" t="s">
        <v>34</v>
      </c>
      <c r="B9" s="50"/>
      <c r="C9" s="53" t="s">
        <v>897</v>
      </c>
      <c r="D9" s="52">
        <v>424339</v>
      </c>
    </row>
    <row r="10" spans="1:6" s="48" customFormat="1" ht="12" thickBot="1" x14ac:dyDescent="0.2">
      <c r="A10" s="49"/>
      <c r="B10" s="50"/>
      <c r="C10" s="53"/>
      <c r="D10" s="55"/>
      <c r="F10" s="48" t="s">
        <v>22</v>
      </c>
    </row>
    <row r="11" spans="1:6" s="48" customFormat="1" ht="11" x14ac:dyDescent="0.15">
      <c r="A11" s="56"/>
      <c r="B11" s="56"/>
      <c r="C11" s="56" t="s">
        <v>923</v>
      </c>
      <c r="D11" s="57">
        <f>SUM(D3:D10)</f>
        <v>3616692</v>
      </c>
    </row>
    <row r="13" spans="1:6" ht="16" thickBot="1" x14ac:dyDescent="0.25">
      <c r="B13" s="301" t="s">
        <v>931</v>
      </c>
      <c r="C13" s="301"/>
    </row>
    <row r="14" spans="1:6" x14ac:dyDescent="0.2">
      <c r="A14" s="386" t="s">
        <v>1</v>
      </c>
      <c r="B14" s="387"/>
      <c r="C14" s="388"/>
      <c r="D14" s="47" t="s">
        <v>710</v>
      </c>
    </row>
    <row r="15" spans="1:6" ht="14.5" customHeight="1" x14ac:dyDescent="0.2">
      <c r="A15" s="389" t="s">
        <v>924</v>
      </c>
      <c r="B15" s="390"/>
      <c r="C15" s="391"/>
      <c r="D15" s="52">
        <v>2412627</v>
      </c>
    </row>
    <row r="16" spans="1:6" ht="14.5" customHeight="1" x14ac:dyDescent="0.2">
      <c r="A16" s="389" t="s">
        <v>925</v>
      </c>
      <c r="B16" s="390"/>
      <c r="C16" s="391"/>
      <c r="D16" s="52">
        <v>1204065</v>
      </c>
    </row>
    <row r="17" spans="1:4" x14ac:dyDescent="0.2">
      <c r="A17" s="56"/>
      <c r="B17" s="56"/>
      <c r="C17" s="56" t="s">
        <v>923</v>
      </c>
      <c r="D17" s="57">
        <f>SUM(D15:D16)</f>
        <v>3616692</v>
      </c>
    </row>
  </sheetData>
  <mergeCells count="5">
    <mergeCell ref="B1:C1"/>
    <mergeCell ref="B13:C13"/>
    <mergeCell ref="A14:C14"/>
    <mergeCell ref="A15:C15"/>
    <mergeCell ref="A16:C1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heetViews>
  <sheetFormatPr baseColWidth="10" defaultColWidth="8.83203125" defaultRowHeight="15" x14ac:dyDescent="0.2"/>
  <cols>
    <col min="1" max="1" width="8" bestFit="1" customWidth="1"/>
    <col min="2" max="2" width="8.5" customWidth="1"/>
    <col min="3" max="3" width="36.5" customWidth="1"/>
    <col min="4" max="4" width="10" bestFit="1" customWidth="1"/>
  </cols>
  <sheetData>
    <row r="1" spans="1:6" ht="16" thickBot="1" x14ac:dyDescent="0.25">
      <c r="B1" s="301" t="s">
        <v>932</v>
      </c>
      <c r="C1" s="301"/>
    </row>
    <row r="2" spans="1:6" s="48" customFormat="1" ht="14.5" customHeight="1" x14ac:dyDescent="0.15">
      <c r="A2" s="44" t="s">
        <v>1</v>
      </c>
      <c r="B2" s="45"/>
      <c r="C2" s="46" t="s">
        <v>709</v>
      </c>
      <c r="D2" s="47" t="s">
        <v>710</v>
      </c>
    </row>
    <row r="3" spans="1:6" s="48" customFormat="1" ht="11" x14ac:dyDescent="0.15">
      <c r="A3" s="49" t="s">
        <v>39</v>
      </c>
      <c r="B3" s="50"/>
      <c r="C3" s="51" t="s">
        <v>894</v>
      </c>
      <c r="D3" s="52">
        <v>354689</v>
      </c>
    </row>
    <row r="4" spans="1:6" s="48" customFormat="1" ht="11" x14ac:dyDescent="0.15">
      <c r="A4" s="49" t="s">
        <v>39</v>
      </c>
      <c r="B4" s="50"/>
      <c r="C4" s="53" t="s">
        <v>118</v>
      </c>
      <c r="D4" s="52">
        <v>245896</v>
      </c>
      <c r="F4" s="48" t="s">
        <v>22</v>
      </c>
    </row>
    <row r="5" spans="1:6" s="48" customFormat="1" ht="11" x14ac:dyDescent="0.15">
      <c r="A5" s="49" t="s">
        <v>39</v>
      </c>
      <c r="B5" s="50"/>
      <c r="C5" s="54" t="s">
        <v>895</v>
      </c>
      <c r="D5" s="52">
        <v>145897</v>
      </c>
    </row>
    <row r="6" spans="1:6" s="48" customFormat="1" ht="11" x14ac:dyDescent="0.15">
      <c r="A6" s="49" t="s">
        <v>39</v>
      </c>
      <c r="B6" s="50"/>
      <c r="C6" s="54" t="s">
        <v>896</v>
      </c>
      <c r="D6" s="52">
        <v>325469</v>
      </c>
    </row>
    <row r="7" spans="1:6" s="48" customFormat="1" ht="11" x14ac:dyDescent="0.15">
      <c r="A7" s="49" t="s">
        <v>39</v>
      </c>
      <c r="B7" s="50"/>
      <c r="C7" s="53" t="s">
        <v>148</v>
      </c>
      <c r="D7" s="52">
        <v>125469</v>
      </c>
    </row>
    <row r="8" spans="1:6" s="48" customFormat="1" ht="11" x14ac:dyDescent="0.15">
      <c r="A8" s="49" t="s">
        <v>39</v>
      </c>
      <c r="B8" s="50"/>
      <c r="C8" s="54" t="s">
        <v>283</v>
      </c>
      <c r="D8" s="52">
        <v>545895</v>
      </c>
    </row>
    <row r="9" spans="1:6" s="48" customFormat="1" ht="11" x14ac:dyDescent="0.15">
      <c r="A9" s="49" t="s">
        <v>39</v>
      </c>
      <c r="B9" s="50"/>
      <c r="C9" s="53" t="s">
        <v>897</v>
      </c>
      <c r="D9" s="52">
        <v>165536</v>
      </c>
    </row>
    <row r="10" spans="1:6" s="48" customFormat="1" ht="12" thickBot="1" x14ac:dyDescent="0.2">
      <c r="A10" s="49"/>
      <c r="B10" s="50"/>
      <c r="C10" s="53"/>
      <c r="D10" s="55"/>
      <c r="F10" s="48" t="s">
        <v>22</v>
      </c>
    </row>
    <row r="11" spans="1:6" s="48" customFormat="1" ht="11" x14ac:dyDescent="0.15">
      <c r="A11" s="56"/>
      <c r="B11" s="56"/>
      <c r="C11" s="56" t="s">
        <v>934</v>
      </c>
      <c r="D11" s="57">
        <f>SUM(D3:D10)</f>
        <v>1908851</v>
      </c>
    </row>
    <row r="13" spans="1:6" ht="16" thickBot="1" x14ac:dyDescent="0.25">
      <c r="B13" s="301" t="s">
        <v>932</v>
      </c>
      <c r="C13" s="301"/>
    </row>
    <row r="14" spans="1:6" x14ac:dyDescent="0.2">
      <c r="A14" s="386" t="s">
        <v>1</v>
      </c>
      <c r="B14" s="387"/>
      <c r="C14" s="388"/>
      <c r="D14" s="47" t="s">
        <v>710</v>
      </c>
    </row>
    <row r="15" spans="1:6" ht="14.5" customHeight="1" x14ac:dyDescent="0.2">
      <c r="A15" s="389" t="s">
        <v>933</v>
      </c>
      <c r="B15" s="390"/>
      <c r="C15" s="391"/>
      <c r="D15" s="52">
        <v>1908851</v>
      </c>
    </row>
    <row r="16" spans="1:6" ht="14.5" customHeight="1" x14ac:dyDescent="0.2">
      <c r="A16" s="389"/>
      <c r="B16" s="390"/>
      <c r="C16" s="391"/>
      <c r="D16" s="52"/>
    </row>
    <row r="17" spans="1:4" x14ac:dyDescent="0.2">
      <c r="A17" s="56"/>
      <c r="B17" s="56"/>
      <c r="C17" s="56" t="s">
        <v>934</v>
      </c>
      <c r="D17" s="57">
        <f>SUM(D15:D16)</f>
        <v>1908851</v>
      </c>
    </row>
  </sheetData>
  <mergeCells count="5">
    <mergeCell ref="B1:C1"/>
    <mergeCell ref="B13:C13"/>
    <mergeCell ref="A14:C14"/>
    <mergeCell ref="A15:C15"/>
    <mergeCell ref="A16:C16"/>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heetViews>
  <sheetFormatPr baseColWidth="10" defaultColWidth="8.83203125" defaultRowHeight="15" x14ac:dyDescent="0.2"/>
  <cols>
    <col min="1" max="1" width="8" bestFit="1" customWidth="1"/>
    <col min="2" max="2" width="8.5" customWidth="1"/>
    <col min="3" max="3" width="36.5" customWidth="1"/>
    <col min="4" max="4" width="10" bestFit="1" customWidth="1"/>
  </cols>
  <sheetData>
    <row r="1" spans="1:4" ht="16" thickBot="1" x14ac:dyDescent="0.25">
      <c r="B1" s="301" t="s">
        <v>935</v>
      </c>
      <c r="C1" s="301"/>
    </row>
    <row r="2" spans="1:4" s="48" customFormat="1" ht="14.5" customHeight="1" x14ac:dyDescent="0.15">
      <c r="A2" s="44" t="s">
        <v>1</v>
      </c>
      <c r="B2" s="45"/>
      <c r="C2" s="46" t="s">
        <v>709</v>
      </c>
      <c r="D2" s="47" t="s">
        <v>710</v>
      </c>
    </row>
    <row r="3" spans="1:4" s="48" customFormat="1" ht="11" x14ac:dyDescent="0.15">
      <c r="A3" s="49" t="s">
        <v>35</v>
      </c>
      <c r="B3" s="50"/>
      <c r="C3" s="51" t="s">
        <v>894</v>
      </c>
      <c r="D3" s="52">
        <v>3568974</v>
      </c>
    </row>
    <row r="4" spans="1:4" s="48" customFormat="1" ht="11" x14ac:dyDescent="0.15">
      <c r="A4" s="49" t="s">
        <v>35</v>
      </c>
      <c r="B4" s="50"/>
      <c r="C4" s="53" t="s">
        <v>118</v>
      </c>
      <c r="D4" s="52">
        <v>2986543</v>
      </c>
    </row>
    <row r="5" spans="1:4" s="48" customFormat="1" ht="11" x14ac:dyDescent="0.15">
      <c r="A5" s="49" t="s">
        <v>35</v>
      </c>
      <c r="B5" s="50"/>
      <c r="C5" s="54" t="s">
        <v>895</v>
      </c>
      <c r="D5" s="52">
        <v>3345689</v>
      </c>
    </row>
    <row r="6" spans="1:4" s="48" customFormat="1" ht="11" x14ac:dyDescent="0.15">
      <c r="A6" s="49" t="s">
        <v>35</v>
      </c>
      <c r="B6" s="50"/>
      <c r="C6" s="54" t="s">
        <v>896</v>
      </c>
      <c r="D6" s="52">
        <v>498523</v>
      </c>
    </row>
    <row r="7" spans="1:4" s="48" customFormat="1" ht="11" x14ac:dyDescent="0.15">
      <c r="A7" s="49" t="s">
        <v>35</v>
      </c>
      <c r="B7" s="50"/>
      <c r="C7" s="53" t="s">
        <v>148</v>
      </c>
      <c r="D7" s="52">
        <v>469852</v>
      </c>
    </row>
    <row r="8" spans="1:4" s="48" customFormat="1" ht="11" x14ac:dyDescent="0.15">
      <c r="A8" s="49" t="s">
        <v>35</v>
      </c>
      <c r="B8" s="50"/>
      <c r="C8" s="54" t="s">
        <v>283</v>
      </c>
      <c r="D8" s="52">
        <v>1652365</v>
      </c>
    </row>
    <row r="9" spans="1:4" s="48" customFormat="1" ht="11" x14ac:dyDescent="0.15">
      <c r="A9" s="49" t="s">
        <v>35</v>
      </c>
      <c r="B9" s="50"/>
      <c r="C9" s="53" t="s">
        <v>897</v>
      </c>
      <c r="D9" s="52">
        <v>1524496</v>
      </c>
    </row>
    <row r="10" spans="1:4" s="48" customFormat="1" ht="12" thickBot="1" x14ac:dyDescent="0.2">
      <c r="A10" s="49"/>
      <c r="B10" s="50"/>
      <c r="C10" s="53"/>
      <c r="D10" s="55"/>
    </row>
    <row r="11" spans="1:4" s="48" customFormat="1" ht="11" x14ac:dyDescent="0.15">
      <c r="A11" s="56"/>
      <c r="B11" s="56"/>
      <c r="C11" s="56" t="s">
        <v>936</v>
      </c>
      <c r="D11" s="57">
        <f>SUM(D3:D10)</f>
        <v>14046442</v>
      </c>
    </row>
    <row r="13" spans="1:4" ht="16" thickBot="1" x14ac:dyDescent="0.25">
      <c r="B13" s="301" t="s">
        <v>935</v>
      </c>
      <c r="C13" s="301"/>
    </row>
    <row r="14" spans="1:4" x14ac:dyDescent="0.2">
      <c r="A14" s="386" t="s">
        <v>1</v>
      </c>
      <c r="B14" s="387"/>
      <c r="C14" s="388"/>
      <c r="D14" s="47" t="s">
        <v>710</v>
      </c>
    </row>
    <row r="15" spans="1:4" ht="14.5" customHeight="1" x14ac:dyDescent="0.2">
      <c r="A15" s="389" t="s">
        <v>937</v>
      </c>
      <c r="B15" s="390"/>
      <c r="C15" s="391"/>
      <c r="D15" s="52">
        <v>3528021</v>
      </c>
    </row>
    <row r="16" spans="1:4" ht="14.5" customHeight="1" x14ac:dyDescent="0.2">
      <c r="A16" s="389" t="s">
        <v>938</v>
      </c>
      <c r="B16" s="390"/>
      <c r="C16" s="391"/>
      <c r="D16" s="52">
        <v>2852383</v>
      </c>
    </row>
    <row r="17" spans="1:4" ht="14.5" customHeight="1" x14ac:dyDescent="0.2">
      <c r="A17" s="389" t="s">
        <v>939</v>
      </c>
      <c r="B17" s="390"/>
      <c r="C17" s="391"/>
      <c r="D17" s="52">
        <v>375531</v>
      </c>
    </row>
    <row r="18" spans="1:4" ht="14.5" customHeight="1" x14ac:dyDescent="0.2">
      <c r="A18" s="389" t="s">
        <v>940</v>
      </c>
      <c r="B18" s="390"/>
      <c r="C18" s="391"/>
      <c r="D18" s="52">
        <v>2362658</v>
      </c>
    </row>
    <row r="19" spans="1:4" ht="14.5" customHeight="1" x14ac:dyDescent="0.2">
      <c r="A19" s="389" t="s">
        <v>941</v>
      </c>
      <c r="B19" s="390"/>
      <c r="C19" s="391"/>
      <c r="D19" s="52">
        <v>4927849</v>
      </c>
    </row>
    <row r="20" spans="1:4" x14ac:dyDescent="0.2">
      <c r="A20" s="56"/>
      <c r="B20" s="56"/>
      <c r="C20" s="56" t="s">
        <v>936</v>
      </c>
      <c r="D20" s="57">
        <f>SUM(D15:D19)</f>
        <v>14046442</v>
      </c>
    </row>
  </sheetData>
  <mergeCells count="8">
    <mergeCell ref="A18:C18"/>
    <mergeCell ref="A19:C19"/>
    <mergeCell ref="B1:C1"/>
    <mergeCell ref="B13:C13"/>
    <mergeCell ref="A14:C14"/>
    <mergeCell ref="A15:C15"/>
    <mergeCell ref="A16:C16"/>
    <mergeCell ref="A17:C17"/>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heetViews>
  <sheetFormatPr baseColWidth="10" defaultColWidth="8.83203125" defaultRowHeight="15" x14ac:dyDescent="0.2"/>
  <cols>
    <col min="1" max="1" width="8" bestFit="1" customWidth="1"/>
    <col min="2" max="2" width="8.5" customWidth="1"/>
    <col min="3" max="3" width="36.5" customWidth="1"/>
    <col min="4" max="4" width="10" bestFit="1" customWidth="1"/>
  </cols>
  <sheetData>
    <row r="1" spans="1:4" ht="16" thickBot="1" x14ac:dyDescent="0.25">
      <c r="B1" s="301" t="s">
        <v>942</v>
      </c>
      <c r="C1" s="301"/>
    </row>
    <row r="2" spans="1:4" s="48" customFormat="1" ht="14.5" customHeight="1" x14ac:dyDescent="0.15">
      <c r="A2" s="44" t="s">
        <v>1</v>
      </c>
      <c r="B2" s="45"/>
      <c r="C2" s="46" t="s">
        <v>709</v>
      </c>
      <c r="D2" s="47" t="s">
        <v>710</v>
      </c>
    </row>
    <row r="3" spans="1:4" s="48" customFormat="1" ht="11" x14ac:dyDescent="0.15">
      <c r="A3" s="49" t="s">
        <v>36</v>
      </c>
      <c r="B3" s="50"/>
      <c r="C3" s="51" t="s">
        <v>894</v>
      </c>
      <c r="D3" s="52">
        <v>1254879</v>
      </c>
    </row>
    <row r="4" spans="1:4" s="48" customFormat="1" ht="11" x14ac:dyDescent="0.15">
      <c r="A4" s="49" t="s">
        <v>36</v>
      </c>
      <c r="B4" s="50"/>
      <c r="C4" s="53" t="s">
        <v>118</v>
      </c>
      <c r="D4" s="52">
        <v>1556489</v>
      </c>
    </row>
    <row r="5" spans="1:4" s="48" customFormat="1" ht="11" x14ac:dyDescent="0.15">
      <c r="A5" s="49" t="s">
        <v>36</v>
      </c>
      <c r="B5" s="50"/>
      <c r="C5" s="54" t="s">
        <v>895</v>
      </c>
      <c r="D5" s="52">
        <v>986534</v>
      </c>
    </row>
    <row r="6" spans="1:4" s="48" customFormat="1" ht="11" x14ac:dyDescent="0.15">
      <c r="A6" s="49" t="s">
        <v>36</v>
      </c>
      <c r="B6" s="50"/>
      <c r="C6" s="54" t="s">
        <v>896</v>
      </c>
      <c r="D6" s="52">
        <v>1445689</v>
      </c>
    </row>
    <row r="7" spans="1:4" s="48" customFormat="1" ht="11" x14ac:dyDescent="0.15">
      <c r="A7" s="49" t="s">
        <v>36</v>
      </c>
      <c r="B7" s="50"/>
      <c r="C7" s="53" t="s">
        <v>148</v>
      </c>
      <c r="D7" s="52">
        <v>468952</v>
      </c>
    </row>
    <row r="8" spans="1:4" s="48" customFormat="1" ht="11" x14ac:dyDescent="0.15">
      <c r="A8" s="49" t="s">
        <v>36</v>
      </c>
      <c r="B8" s="50"/>
      <c r="C8" s="54" t="s">
        <v>283</v>
      </c>
      <c r="D8" s="52">
        <v>1026588</v>
      </c>
    </row>
    <row r="9" spans="1:4" s="48" customFormat="1" ht="11" x14ac:dyDescent="0.15">
      <c r="A9" s="49" t="s">
        <v>36</v>
      </c>
      <c r="B9" s="50"/>
      <c r="C9" s="53" t="s">
        <v>897</v>
      </c>
      <c r="D9" s="52">
        <v>761743</v>
      </c>
    </row>
    <row r="10" spans="1:4" s="48" customFormat="1" ht="12" thickBot="1" x14ac:dyDescent="0.2">
      <c r="A10" s="49"/>
      <c r="B10" s="50"/>
      <c r="C10" s="53"/>
      <c r="D10" s="55"/>
    </row>
    <row r="11" spans="1:4" s="48" customFormat="1" ht="11" x14ac:dyDescent="0.15">
      <c r="A11" s="56"/>
      <c r="B11" s="56"/>
      <c r="C11" s="56" t="s">
        <v>943</v>
      </c>
      <c r="D11" s="57">
        <f>SUM(D3:D10)</f>
        <v>7500874</v>
      </c>
    </row>
    <row r="13" spans="1:4" ht="16" thickBot="1" x14ac:dyDescent="0.25">
      <c r="B13" s="301" t="s">
        <v>942</v>
      </c>
      <c r="C13" s="301"/>
    </row>
    <row r="14" spans="1:4" x14ac:dyDescent="0.2">
      <c r="A14" s="386" t="s">
        <v>1</v>
      </c>
      <c r="B14" s="387"/>
      <c r="C14" s="388"/>
      <c r="D14" s="47" t="s">
        <v>710</v>
      </c>
    </row>
    <row r="15" spans="1:4" ht="14.5" customHeight="1" x14ac:dyDescent="0.2">
      <c r="A15" s="389" t="s">
        <v>944</v>
      </c>
      <c r="B15" s="390"/>
      <c r="C15" s="391"/>
      <c r="D15" s="52">
        <v>2353819</v>
      </c>
    </row>
    <row r="16" spans="1:4" ht="14.5" customHeight="1" x14ac:dyDescent="0.2">
      <c r="A16" s="389" t="s">
        <v>945</v>
      </c>
      <c r="B16" s="390"/>
      <c r="C16" s="391"/>
      <c r="D16" s="52">
        <v>1054287</v>
      </c>
    </row>
    <row r="17" spans="1:4" ht="14.5" customHeight="1" x14ac:dyDescent="0.2">
      <c r="A17" s="389" t="s">
        <v>946</v>
      </c>
      <c r="B17" s="390"/>
      <c r="C17" s="391"/>
      <c r="D17" s="52">
        <v>1856339</v>
      </c>
    </row>
    <row r="18" spans="1:4" ht="14.5" customHeight="1" x14ac:dyDescent="0.2">
      <c r="A18" s="389" t="s">
        <v>947</v>
      </c>
      <c r="B18" s="390"/>
      <c r="C18" s="391"/>
      <c r="D18" s="52">
        <v>2236429</v>
      </c>
    </row>
    <row r="19" spans="1:4" ht="14.5" customHeight="1" x14ac:dyDescent="0.2">
      <c r="A19" s="389"/>
      <c r="B19" s="390"/>
      <c r="C19" s="391"/>
      <c r="D19" s="52"/>
    </row>
    <row r="20" spans="1:4" x14ac:dyDescent="0.2">
      <c r="A20" s="56"/>
      <c r="B20" s="56"/>
      <c r="C20" s="56" t="s">
        <v>943</v>
      </c>
      <c r="D20" s="57">
        <f>SUM(D15:D19)</f>
        <v>7500874</v>
      </c>
    </row>
  </sheetData>
  <mergeCells count="8">
    <mergeCell ref="A18:C18"/>
    <mergeCell ref="A19:C19"/>
    <mergeCell ref="B1:C1"/>
    <mergeCell ref="B13:C13"/>
    <mergeCell ref="A14:C14"/>
    <mergeCell ref="A15:C15"/>
    <mergeCell ref="A16:C16"/>
    <mergeCell ref="A17:C17"/>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heetViews>
  <sheetFormatPr baseColWidth="10" defaultColWidth="8.83203125" defaultRowHeight="15" x14ac:dyDescent="0.2"/>
  <cols>
    <col min="1" max="1" width="8" bestFit="1" customWidth="1"/>
    <col min="2" max="2" width="8.5" customWidth="1"/>
    <col min="3" max="3" width="36.5" customWidth="1"/>
    <col min="4" max="4" width="10" bestFit="1" customWidth="1"/>
  </cols>
  <sheetData>
    <row r="1" spans="1:5" ht="16" thickBot="1" x14ac:dyDescent="0.25">
      <c r="B1" s="301" t="s">
        <v>948</v>
      </c>
      <c r="C1" s="301"/>
    </row>
    <row r="2" spans="1:5" s="48" customFormat="1" ht="14.5" customHeight="1" x14ac:dyDescent="0.15">
      <c r="A2" s="44" t="s">
        <v>1</v>
      </c>
      <c r="B2" s="45"/>
      <c r="C2" s="46" t="s">
        <v>709</v>
      </c>
      <c r="D2" s="47" t="s">
        <v>710</v>
      </c>
    </row>
    <row r="3" spans="1:5" s="48" customFormat="1" ht="11" x14ac:dyDescent="0.15">
      <c r="A3" s="49" t="s">
        <v>37</v>
      </c>
      <c r="B3" s="50"/>
      <c r="C3" s="51" t="s">
        <v>894</v>
      </c>
      <c r="D3" s="52">
        <v>4587524</v>
      </c>
    </row>
    <row r="4" spans="1:5" s="48" customFormat="1" ht="11" x14ac:dyDescent="0.15">
      <c r="A4" s="49" t="s">
        <v>37</v>
      </c>
      <c r="B4" s="50"/>
      <c r="C4" s="53" t="s">
        <v>118</v>
      </c>
      <c r="D4" s="52">
        <v>6459526</v>
      </c>
      <c r="E4" s="48" t="s">
        <v>22</v>
      </c>
    </row>
    <row r="5" spans="1:5" s="48" customFormat="1" ht="11" x14ac:dyDescent="0.15">
      <c r="A5" s="49" t="s">
        <v>37</v>
      </c>
      <c r="B5" s="50"/>
      <c r="C5" s="54" t="s">
        <v>895</v>
      </c>
      <c r="D5" s="52">
        <v>1587958</v>
      </c>
    </row>
    <row r="6" spans="1:5" s="48" customFormat="1" ht="11" x14ac:dyDescent="0.15">
      <c r="A6" s="49" t="s">
        <v>37</v>
      </c>
      <c r="B6" s="50"/>
      <c r="C6" s="54" t="s">
        <v>896</v>
      </c>
      <c r="D6" s="52">
        <v>2564897</v>
      </c>
    </row>
    <row r="7" spans="1:5" s="48" customFormat="1" ht="11" x14ac:dyDescent="0.15">
      <c r="A7" s="49" t="s">
        <v>37</v>
      </c>
      <c r="B7" s="50"/>
      <c r="C7" s="53" t="s">
        <v>148</v>
      </c>
      <c r="D7" s="52">
        <v>1356489</v>
      </c>
    </row>
    <row r="8" spans="1:5" s="48" customFormat="1" ht="11" x14ac:dyDescent="0.15">
      <c r="A8" s="49" t="s">
        <v>37</v>
      </c>
      <c r="B8" s="50"/>
      <c r="C8" s="54" t="s">
        <v>283</v>
      </c>
      <c r="D8" s="52">
        <v>2456892</v>
      </c>
    </row>
    <row r="9" spans="1:5" s="48" customFormat="1" ht="11" x14ac:dyDescent="0.15">
      <c r="A9" s="49" t="s">
        <v>37</v>
      </c>
      <c r="B9" s="50"/>
      <c r="C9" s="53" t="s">
        <v>897</v>
      </c>
      <c r="D9" s="52">
        <v>1224438</v>
      </c>
    </row>
    <row r="10" spans="1:5" s="48" customFormat="1" ht="12" thickBot="1" x14ac:dyDescent="0.2">
      <c r="A10" s="49"/>
      <c r="B10" s="50"/>
      <c r="C10" s="53"/>
      <c r="D10" s="55"/>
    </row>
    <row r="11" spans="1:5" s="48" customFormat="1" ht="11" x14ac:dyDescent="0.15">
      <c r="A11" s="56"/>
      <c r="B11" s="56"/>
      <c r="C11" s="56" t="s">
        <v>949</v>
      </c>
      <c r="D11" s="57">
        <f>SUM(D3:D10)</f>
        <v>20237724</v>
      </c>
    </row>
    <row r="13" spans="1:5" ht="16" thickBot="1" x14ac:dyDescent="0.25">
      <c r="B13" s="301" t="s">
        <v>948</v>
      </c>
      <c r="C13" s="301"/>
    </row>
    <row r="14" spans="1:5" x14ac:dyDescent="0.2">
      <c r="A14" s="386" t="s">
        <v>1</v>
      </c>
      <c r="B14" s="387"/>
      <c r="C14" s="388"/>
      <c r="D14" s="47" t="s">
        <v>710</v>
      </c>
    </row>
    <row r="15" spans="1:5" ht="14.5" customHeight="1" x14ac:dyDescent="0.2">
      <c r="A15" s="389" t="s">
        <v>950</v>
      </c>
      <c r="B15" s="390"/>
      <c r="C15" s="391"/>
      <c r="D15" s="52">
        <v>2554444</v>
      </c>
    </row>
    <row r="16" spans="1:5" ht="14.5" customHeight="1" x14ac:dyDescent="0.2">
      <c r="A16" s="389" t="s">
        <v>951</v>
      </c>
      <c r="B16" s="390"/>
      <c r="C16" s="391"/>
      <c r="D16" s="52">
        <v>3766624</v>
      </c>
    </row>
    <row r="17" spans="1:6" ht="14.5" customHeight="1" x14ac:dyDescent="0.2">
      <c r="A17" s="389" t="s">
        <v>952</v>
      </c>
      <c r="B17" s="390"/>
      <c r="C17" s="391"/>
      <c r="D17" s="52">
        <v>3396334</v>
      </c>
    </row>
    <row r="18" spans="1:6" ht="14.5" customHeight="1" x14ac:dyDescent="0.2">
      <c r="A18" s="389" t="s">
        <v>953</v>
      </c>
      <c r="B18" s="390"/>
      <c r="C18" s="391"/>
      <c r="D18" s="52">
        <v>2397279</v>
      </c>
    </row>
    <row r="19" spans="1:6" ht="14.5" customHeight="1" x14ac:dyDescent="0.2">
      <c r="A19" s="389" t="s">
        <v>954</v>
      </c>
      <c r="B19" s="390"/>
      <c r="C19" s="391"/>
      <c r="D19" s="52">
        <v>3864015</v>
      </c>
    </row>
    <row r="20" spans="1:6" ht="14.5" customHeight="1" x14ac:dyDescent="0.2">
      <c r="A20" s="389" t="s">
        <v>955</v>
      </c>
      <c r="B20" s="390"/>
      <c r="C20" s="391"/>
      <c r="D20" s="52">
        <v>3180022</v>
      </c>
    </row>
    <row r="21" spans="1:6" ht="14.5" customHeight="1" x14ac:dyDescent="0.2">
      <c r="A21" s="389" t="s">
        <v>956</v>
      </c>
      <c r="B21" s="390"/>
      <c r="C21" s="391"/>
      <c r="D21" s="52">
        <v>1079006</v>
      </c>
    </row>
    <row r="22" spans="1:6" x14ac:dyDescent="0.2">
      <c r="A22" s="56"/>
      <c r="B22" s="56"/>
      <c r="C22" s="56" t="s">
        <v>949</v>
      </c>
      <c r="D22" s="57">
        <f>SUM(D15:D21)</f>
        <v>20237724</v>
      </c>
      <c r="F22" t="s">
        <v>22</v>
      </c>
    </row>
  </sheetData>
  <mergeCells count="10">
    <mergeCell ref="A18:C18"/>
    <mergeCell ref="A19:C19"/>
    <mergeCell ref="A20:C20"/>
    <mergeCell ref="A21:C21"/>
    <mergeCell ref="B1:C1"/>
    <mergeCell ref="B13:C13"/>
    <mergeCell ref="A14:C14"/>
    <mergeCell ref="A15:C15"/>
    <mergeCell ref="A16:C16"/>
    <mergeCell ref="A17:C17"/>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heetViews>
  <sheetFormatPr baseColWidth="10" defaultColWidth="8.83203125" defaultRowHeight="15" x14ac:dyDescent="0.2"/>
  <cols>
    <col min="1" max="1" width="8" bestFit="1" customWidth="1"/>
    <col min="2" max="2" width="8.5" customWidth="1"/>
    <col min="3" max="3" width="36.5" customWidth="1"/>
    <col min="4" max="4" width="10" bestFit="1" customWidth="1"/>
  </cols>
  <sheetData>
    <row r="1" spans="1:6" ht="16" thickBot="1" x14ac:dyDescent="0.25">
      <c r="B1" s="301" t="s">
        <v>957</v>
      </c>
      <c r="C1" s="301"/>
    </row>
    <row r="2" spans="1:6" s="48" customFormat="1" ht="14.5" customHeight="1" x14ac:dyDescent="0.15">
      <c r="A2" s="44" t="s">
        <v>1</v>
      </c>
      <c r="B2" s="45"/>
      <c r="C2" s="46" t="s">
        <v>709</v>
      </c>
      <c r="D2" s="47" t="s">
        <v>710</v>
      </c>
    </row>
    <row r="3" spans="1:6" s="48" customFormat="1" ht="11" x14ac:dyDescent="0.15">
      <c r="A3" s="49" t="s">
        <v>33</v>
      </c>
      <c r="B3" s="50"/>
      <c r="C3" s="51" t="s">
        <v>894</v>
      </c>
      <c r="D3" s="52">
        <v>1265879</v>
      </c>
    </row>
    <row r="4" spans="1:6" s="48" customFormat="1" ht="11" x14ac:dyDescent="0.15">
      <c r="A4" s="49" t="s">
        <v>33</v>
      </c>
      <c r="B4" s="50"/>
      <c r="C4" s="53" t="s">
        <v>118</v>
      </c>
      <c r="D4" s="52">
        <v>1645897</v>
      </c>
      <c r="F4" s="48" t="s">
        <v>22</v>
      </c>
    </row>
    <row r="5" spans="1:6" s="48" customFormat="1" ht="11" x14ac:dyDescent="0.15">
      <c r="A5" s="49" t="s">
        <v>33</v>
      </c>
      <c r="B5" s="50"/>
      <c r="C5" s="54" t="s">
        <v>895</v>
      </c>
      <c r="D5" s="52">
        <v>548796</v>
      </c>
    </row>
    <row r="6" spans="1:6" s="48" customFormat="1" ht="11" x14ac:dyDescent="0.15">
      <c r="A6" s="49" t="s">
        <v>33</v>
      </c>
      <c r="B6" s="50"/>
      <c r="C6" s="54" t="s">
        <v>896</v>
      </c>
      <c r="D6" s="52">
        <v>4900000</v>
      </c>
    </row>
    <row r="7" spans="1:6" s="48" customFormat="1" ht="11" x14ac:dyDescent="0.15">
      <c r="A7" s="49" t="s">
        <v>33</v>
      </c>
      <c r="B7" s="50"/>
      <c r="C7" s="53" t="s">
        <v>148</v>
      </c>
      <c r="D7" s="52">
        <v>1687952</v>
      </c>
    </row>
    <row r="8" spans="1:6" s="48" customFormat="1" ht="11" x14ac:dyDescent="0.15">
      <c r="A8" s="49" t="s">
        <v>33</v>
      </c>
      <c r="B8" s="50"/>
      <c r="C8" s="54" t="s">
        <v>283</v>
      </c>
      <c r="D8" s="52">
        <v>2458948</v>
      </c>
    </row>
    <row r="9" spans="1:6" s="48" customFormat="1" ht="11" x14ac:dyDescent="0.15">
      <c r="A9" s="49" t="s">
        <v>33</v>
      </c>
      <c r="B9" s="50"/>
      <c r="C9" s="53" t="s">
        <v>897</v>
      </c>
      <c r="D9" s="52">
        <v>1647895</v>
      </c>
    </row>
    <row r="10" spans="1:6" s="48" customFormat="1" ht="12" thickBot="1" x14ac:dyDescent="0.2">
      <c r="A10" s="49"/>
      <c r="B10" s="50"/>
      <c r="C10" s="53"/>
      <c r="D10" s="55"/>
      <c r="F10" s="48" t="s">
        <v>22</v>
      </c>
    </row>
    <row r="11" spans="1:6" s="48" customFormat="1" ht="11" x14ac:dyDescent="0.15">
      <c r="A11" s="56"/>
      <c r="B11" s="56"/>
      <c r="C11" s="56" t="s">
        <v>958</v>
      </c>
      <c r="D11" s="57">
        <f>SUM(D3:D10)</f>
        <v>14155367</v>
      </c>
    </row>
    <row r="13" spans="1:6" ht="16" thickBot="1" x14ac:dyDescent="0.25">
      <c r="B13" s="301" t="s">
        <v>957</v>
      </c>
      <c r="C13" s="301"/>
    </row>
    <row r="14" spans="1:6" x14ac:dyDescent="0.2">
      <c r="A14" s="386" t="s">
        <v>1</v>
      </c>
      <c r="B14" s="387"/>
      <c r="C14" s="388"/>
      <c r="D14" s="47" t="s">
        <v>710</v>
      </c>
    </row>
    <row r="15" spans="1:6" ht="14.5" customHeight="1" x14ac:dyDescent="0.2">
      <c r="A15" s="389" t="s">
        <v>959</v>
      </c>
      <c r="B15" s="390"/>
      <c r="C15" s="391"/>
      <c r="D15" s="52">
        <v>14155367</v>
      </c>
    </row>
    <row r="16" spans="1:6" ht="14.5" customHeight="1" x14ac:dyDescent="0.2">
      <c r="A16" s="389"/>
      <c r="B16" s="390"/>
      <c r="C16" s="391"/>
      <c r="D16" s="52"/>
    </row>
    <row r="17" spans="1:4" x14ac:dyDescent="0.2">
      <c r="A17" s="56"/>
      <c r="B17" s="56"/>
      <c r="C17" s="56" t="s">
        <v>958</v>
      </c>
      <c r="D17" s="57">
        <f>SUM(D15:D16)</f>
        <v>14155367</v>
      </c>
    </row>
  </sheetData>
  <mergeCells count="5">
    <mergeCell ref="B1:C1"/>
    <mergeCell ref="B13:C13"/>
    <mergeCell ref="A14:C14"/>
    <mergeCell ref="A15:C15"/>
    <mergeCell ref="A16:C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Worksheets</vt:lpstr>
      </vt:variant>
      <vt:variant>
        <vt:i4>31</vt:i4>
      </vt:variant>
    </vt:vector>
  </HeadingPairs>
  <TitlesOfParts>
    <vt:vector size="31" baseType="lpstr">
      <vt:lpstr>Higher Ed Total</vt:lpstr>
      <vt:lpstr>LSU A&amp;M</vt:lpstr>
      <vt:lpstr>LSU Ag Center</vt:lpstr>
      <vt:lpstr>LSU-A</vt:lpstr>
      <vt:lpstr>LSU-E</vt:lpstr>
      <vt:lpstr>LSU-S</vt:lpstr>
      <vt:lpstr>Pennington</vt:lpstr>
      <vt:lpstr>HCSD</vt:lpstr>
      <vt:lpstr>GSU</vt:lpstr>
      <vt:lpstr>La Tech</vt:lpstr>
      <vt:lpstr>McNeese</vt:lpstr>
      <vt:lpstr>NiSU</vt:lpstr>
      <vt:lpstr>NSU</vt:lpstr>
      <vt:lpstr>SELU</vt:lpstr>
      <vt:lpstr>ULL</vt:lpstr>
      <vt:lpstr>ULM</vt:lpstr>
      <vt:lpstr>UNO</vt:lpstr>
      <vt:lpstr>SU A&amp;M</vt:lpstr>
      <vt:lpstr>SUNO</vt:lpstr>
      <vt:lpstr>SUSLA</vt:lpstr>
      <vt:lpstr>BRCC</vt:lpstr>
      <vt:lpstr>CLTCC</vt:lpstr>
      <vt:lpstr>Delgado</vt:lpstr>
      <vt:lpstr>Fletcher</vt:lpstr>
      <vt:lpstr>LDCC</vt:lpstr>
      <vt:lpstr>NTCC</vt:lpstr>
      <vt:lpstr>Nunez</vt:lpstr>
      <vt:lpstr>NWLTC</vt:lpstr>
      <vt:lpstr>SCLTC</vt:lpstr>
      <vt:lpstr>SLCC</vt:lpstr>
      <vt:lpstr>SOWELA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chris.herring</dc:creator>
  <cp:lastModifiedBy>Microsoft Office User</cp:lastModifiedBy>
  <cp:lastPrinted>2017-01-12T20:57:50Z</cp:lastPrinted>
  <dcterms:created xsi:type="dcterms:W3CDTF">2017-01-04T20:02:04Z</dcterms:created>
  <dcterms:modified xsi:type="dcterms:W3CDTF">2017-01-13T15:47:59Z</dcterms:modified>
</cp:coreProperties>
</file>